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9" i="1"/>
  <c r="D8" i="1"/>
  <c r="L8" i="1"/>
  <c r="R3" i="1" l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6" i="1"/>
  <c r="S36" i="1"/>
  <c r="T36" i="1"/>
  <c r="U36" i="1"/>
  <c r="R37" i="1"/>
  <c r="S37" i="1"/>
  <c r="T37" i="1"/>
  <c r="U37" i="1"/>
  <c r="R38" i="1"/>
  <c r="S38" i="1"/>
  <c r="T38" i="1"/>
  <c r="U38" i="1"/>
  <c r="R39" i="1"/>
  <c r="S39" i="1"/>
  <c r="T39" i="1"/>
  <c r="U39" i="1"/>
  <c r="R40" i="1"/>
  <c r="S40" i="1"/>
  <c r="T40" i="1"/>
  <c r="U40" i="1"/>
  <c r="R41" i="1"/>
  <c r="S41" i="1"/>
  <c r="T41" i="1"/>
  <c r="U41" i="1"/>
  <c r="R42" i="1"/>
  <c r="S42" i="1"/>
  <c r="T42" i="1"/>
  <c r="U42" i="1"/>
  <c r="R43" i="1"/>
  <c r="S43" i="1"/>
  <c r="T43" i="1"/>
  <c r="U43" i="1"/>
  <c r="R44" i="1"/>
  <c r="S44" i="1"/>
  <c r="T44" i="1"/>
  <c r="U44" i="1"/>
  <c r="R45" i="1"/>
  <c r="S45" i="1"/>
  <c r="T45" i="1"/>
  <c r="U45" i="1"/>
  <c r="R46" i="1"/>
  <c r="S46" i="1"/>
  <c r="T46" i="1"/>
  <c r="U46" i="1"/>
  <c r="R47" i="1"/>
  <c r="S47" i="1"/>
  <c r="T47" i="1"/>
  <c r="U47" i="1"/>
  <c r="R48" i="1"/>
  <c r="S48" i="1"/>
  <c r="T48" i="1"/>
  <c r="U48" i="1"/>
  <c r="R49" i="1"/>
  <c r="S49" i="1"/>
  <c r="T49" i="1"/>
  <c r="U49" i="1"/>
  <c r="R50" i="1"/>
  <c r="S50" i="1"/>
  <c r="T50" i="1"/>
  <c r="U50" i="1"/>
  <c r="R51" i="1"/>
  <c r="S51" i="1"/>
  <c r="T51" i="1"/>
  <c r="U51" i="1"/>
  <c r="R52" i="1"/>
  <c r="S52" i="1"/>
  <c r="T52" i="1"/>
  <c r="U52" i="1"/>
  <c r="R53" i="1"/>
  <c r="S53" i="1"/>
  <c r="T53" i="1"/>
  <c r="U53" i="1"/>
  <c r="R54" i="1"/>
  <c r="S54" i="1"/>
  <c r="T54" i="1"/>
  <c r="U54" i="1"/>
  <c r="R55" i="1"/>
  <c r="S55" i="1"/>
  <c r="T55" i="1"/>
  <c r="U55" i="1"/>
  <c r="R56" i="1"/>
  <c r="S56" i="1"/>
  <c r="T56" i="1"/>
  <c r="U56" i="1"/>
  <c r="R57" i="1"/>
  <c r="S57" i="1"/>
  <c r="T57" i="1"/>
  <c r="U57" i="1"/>
  <c r="R58" i="1"/>
  <c r="S58" i="1"/>
  <c r="T58" i="1"/>
  <c r="U58" i="1"/>
  <c r="R59" i="1"/>
  <c r="S59" i="1"/>
  <c r="T59" i="1"/>
  <c r="U59" i="1"/>
  <c r="R60" i="1"/>
  <c r="S60" i="1"/>
  <c r="T60" i="1"/>
  <c r="U60" i="1"/>
  <c r="R61" i="1"/>
  <c r="S61" i="1"/>
  <c r="T61" i="1"/>
  <c r="U61" i="1"/>
  <c r="R62" i="1"/>
  <c r="S62" i="1"/>
  <c r="T62" i="1"/>
  <c r="U62" i="1"/>
  <c r="R63" i="1"/>
  <c r="S63" i="1"/>
  <c r="T63" i="1"/>
  <c r="U63" i="1"/>
  <c r="R64" i="1"/>
  <c r="S64" i="1"/>
  <c r="T64" i="1"/>
  <c r="U64" i="1"/>
  <c r="R65" i="1"/>
  <c r="S65" i="1"/>
  <c r="T65" i="1"/>
  <c r="U65" i="1"/>
  <c r="R66" i="1"/>
  <c r="S66" i="1"/>
  <c r="T66" i="1"/>
  <c r="U66" i="1"/>
  <c r="R67" i="1"/>
  <c r="S67" i="1"/>
  <c r="T67" i="1"/>
  <c r="U67" i="1"/>
  <c r="R68" i="1"/>
  <c r="S68" i="1"/>
  <c r="T68" i="1"/>
  <c r="U68" i="1"/>
  <c r="R69" i="1"/>
  <c r="S69" i="1"/>
  <c r="T69" i="1"/>
  <c r="U69" i="1"/>
  <c r="R70" i="1"/>
  <c r="S70" i="1"/>
  <c r="T70" i="1"/>
  <c r="U70" i="1"/>
  <c r="R71" i="1"/>
  <c r="S71" i="1"/>
  <c r="T71" i="1"/>
  <c r="U71" i="1"/>
  <c r="R72" i="1"/>
  <c r="S72" i="1"/>
  <c r="T72" i="1"/>
  <c r="U72" i="1"/>
  <c r="R73" i="1"/>
  <c r="S73" i="1"/>
  <c r="T73" i="1"/>
  <c r="U73" i="1"/>
  <c r="R74" i="1"/>
  <c r="S74" i="1"/>
  <c r="T74" i="1"/>
  <c r="U74" i="1"/>
  <c r="R75" i="1"/>
  <c r="S75" i="1"/>
  <c r="T75" i="1"/>
  <c r="U75" i="1"/>
  <c r="R76" i="1"/>
  <c r="S76" i="1"/>
  <c r="T76" i="1"/>
  <c r="U76" i="1"/>
  <c r="R77" i="1"/>
  <c r="S77" i="1"/>
  <c r="T77" i="1"/>
  <c r="U77" i="1"/>
  <c r="R78" i="1"/>
  <c r="S78" i="1"/>
  <c r="T78" i="1"/>
  <c r="U78" i="1"/>
  <c r="R79" i="1"/>
  <c r="S79" i="1"/>
  <c r="T79" i="1"/>
  <c r="U79" i="1"/>
  <c r="R80" i="1"/>
  <c r="S80" i="1"/>
  <c r="T80" i="1"/>
  <c r="U80" i="1"/>
  <c r="R81" i="1"/>
  <c r="S81" i="1"/>
  <c r="T81" i="1"/>
  <c r="U81" i="1"/>
  <c r="R82" i="1"/>
  <c r="S82" i="1"/>
  <c r="T82" i="1"/>
  <c r="U82" i="1"/>
  <c r="R83" i="1"/>
  <c r="S83" i="1"/>
  <c r="T83" i="1"/>
  <c r="U83" i="1"/>
  <c r="R84" i="1"/>
  <c r="S84" i="1"/>
  <c r="T84" i="1"/>
  <c r="U84" i="1"/>
  <c r="R85" i="1"/>
  <c r="S85" i="1"/>
  <c r="T85" i="1"/>
  <c r="U85" i="1"/>
  <c r="R86" i="1"/>
  <c r="S86" i="1"/>
  <c r="T86" i="1"/>
  <c r="U86" i="1"/>
  <c r="R87" i="1"/>
  <c r="S87" i="1"/>
  <c r="T87" i="1"/>
  <c r="U87" i="1"/>
  <c r="R88" i="1"/>
  <c r="S88" i="1"/>
  <c r="T88" i="1"/>
  <c r="U88" i="1"/>
  <c r="R89" i="1"/>
  <c r="S89" i="1"/>
  <c r="T89" i="1"/>
  <c r="U89" i="1"/>
  <c r="R90" i="1"/>
  <c r="S90" i="1"/>
  <c r="T90" i="1"/>
  <c r="U90" i="1"/>
  <c r="R91" i="1"/>
  <c r="S91" i="1"/>
  <c r="T91" i="1"/>
  <c r="U91" i="1"/>
  <c r="R92" i="1"/>
  <c r="S92" i="1"/>
  <c r="T92" i="1"/>
  <c r="U92" i="1"/>
  <c r="R93" i="1"/>
  <c r="S93" i="1"/>
  <c r="T93" i="1"/>
  <c r="U93" i="1"/>
  <c r="R94" i="1"/>
  <c r="S94" i="1"/>
  <c r="T94" i="1"/>
  <c r="U94" i="1"/>
  <c r="R95" i="1"/>
  <c r="S95" i="1"/>
  <c r="T95" i="1"/>
  <c r="U95" i="1"/>
  <c r="R96" i="1"/>
  <c r="S96" i="1"/>
  <c r="T96" i="1"/>
  <c r="U96" i="1"/>
  <c r="R97" i="1"/>
  <c r="S97" i="1"/>
  <c r="T97" i="1"/>
  <c r="U97" i="1"/>
  <c r="R98" i="1"/>
  <c r="S98" i="1"/>
  <c r="T98" i="1"/>
  <c r="U98" i="1"/>
  <c r="R99" i="1"/>
  <c r="S99" i="1"/>
  <c r="T99" i="1"/>
  <c r="U99" i="1"/>
  <c r="R100" i="1"/>
  <c r="S100" i="1"/>
  <c r="T100" i="1"/>
  <c r="U100" i="1"/>
  <c r="R101" i="1"/>
  <c r="S101" i="1"/>
  <c r="T101" i="1"/>
  <c r="U101" i="1"/>
  <c r="R102" i="1"/>
  <c r="S102" i="1"/>
  <c r="T102" i="1"/>
  <c r="U102" i="1"/>
  <c r="R103" i="1"/>
  <c r="S103" i="1"/>
  <c r="T103" i="1"/>
  <c r="U103" i="1"/>
  <c r="R104" i="1"/>
  <c r="S104" i="1"/>
  <c r="T104" i="1"/>
  <c r="U104" i="1"/>
  <c r="R105" i="1"/>
  <c r="S105" i="1"/>
  <c r="T105" i="1"/>
  <c r="U105" i="1"/>
  <c r="R106" i="1"/>
  <c r="S106" i="1"/>
  <c r="T106" i="1"/>
  <c r="U106" i="1"/>
  <c r="R107" i="1"/>
  <c r="S107" i="1"/>
  <c r="T107" i="1"/>
  <c r="U107" i="1"/>
  <c r="R108" i="1"/>
  <c r="S108" i="1"/>
  <c r="T108" i="1"/>
  <c r="U108" i="1"/>
  <c r="R109" i="1"/>
  <c r="S109" i="1"/>
  <c r="T109" i="1"/>
  <c r="U109" i="1"/>
  <c r="R110" i="1"/>
  <c r="S110" i="1"/>
  <c r="T110" i="1"/>
  <c r="U110" i="1"/>
  <c r="R111" i="1"/>
  <c r="S111" i="1"/>
  <c r="T111" i="1"/>
  <c r="U111" i="1"/>
  <c r="R112" i="1"/>
  <c r="S112" i="1"/>
  <c r="T112" i="1"/>
  <c r="U112" i="1"/>
  <c r="R113" i="1"/>
  <c r="S113" i="1"/>
  <c r="T113" i="1"/>
  <c r="U113" i="1"/>
  <c r="R114" i="1"/>
  <c r="S114" i="1"/>
  <c r="T114" i="1"/>
  <c r="U114" i="1"/>
  <c r="R115" i="1"/>
  <c r="S115" i="1"/>
  <c r="T115" i="1"/>
  <c r="U115" i="1"/>
  <c r="R116" i="1"/>
  <c r="S116" i="1"/>
  <c r="T116" i="1"/>
  <c r="U116" i="1"/>
  <c r="R117" i="1"/>
  <c r="S117" i="1"/>
  <c r="T117" i="1"/>
  <c r="U117" i="1"/>
  <c r="R118" i="1"/>
  <c r="S118" i="1"/>
  <c r="T118" i="1"/>
  <c r="U118" i="1"/>
  <c r="R119" i="1"/>
  <c r="S119" i="1"/>
  <c r="T119" i="1"/>
  <c r="U119" i="1"/>
  <c r="R120" i="1"/>
  <c r="S120" i="1"/>
  <c r="T120" i="1"/>
  <c r="U120" i="1"/>
  <c r="R121" i="1"/>
  <c r="S121" i="1"/>
  <c r="T121" i="1"/>
  <c r="U121" i="1"/>
  <c r="R122" i="1"/>
  <c r="S122" i="1"/>
  <c r="T122" i="1"/>
  <c r="U122" i="1"/>
  <c r="R123" i="1"/>
  <c r="S123" i="1"/>
  <c r="T123" i="1"/>
  <c r="U123" i="1"/>
  <c r="R124" i="1"/>
  <c r="S124" i="1"/>
  <c r="T124" i="1"/>
  <c r="U124" i="1"/>
  <c r="R125" i="1"/>
  <c r="S125" i="1"/>
  <c r="T125" i="1"/>
  <c r="U125" i="1"/>
  <c r="R126" i="1"/>
  <c r="S126" i="1"/>
  <c r="T126" i="1"/>
  <c r="U126" i="1"/>
  <c r="R127" i="1"/>
  <c r="S127" i="1"/>
  <c r="T127" i="1"/>
  <c r="U127" i="1"/>
  <c r="R128" i="1"/>
  <c r="S128" i="1"/>
  <c r="T128" i="1"/>
  <c r="U128" i="1"/>
  <c r="R129" i="1"/>
  <c r="S129" i="1"/>
  <c r="T129" i="1"/>
  <c r="U129" i="1"/>
  <c r="R130" i="1"/>
  <c r="S130" i="1"/>
  <c r="T130" i="1"/>
  <c r="U130" i="1"/>
  <c r="R131" i="1"/>
  <c r="S131" i="1"/>
  <c r="T131" i="1"/>
  <c r="U131" i="1"/>
  <c r="R132" i="1"/>
  <c r="S132" i="1"/>
  <c r="T132" i="1"/>
  <c r="U132" i="1"/>
  <c r="R133" i="1"/>
  <c r="S133" i="1"/>
  <c r="T133" i="1"/>
  <c r="U133" i="1"/>
  <c r="R134" i="1"/>
  <c r="S134" i="1"/>
  <c r="T134" i="1"/>
  <c r="U134" i="1"/>
  <c r="R135" i="1"/>
  <c r="S135" i="1"/>
  <c r="T135" i="1"/>
  <c r="U135" i="1"/>
  <c r="R136" i="1"/>
  <c r="S136" i="1"/>
  <c r="T136" i="1"/>
  <c r="U136" i="1"/>
  <c r="R137" i="1"/>
  <c r="S137" i="1"/>
  <c r="T137" i="1"/>
  <c r="U137" i="1"/>
  <c r="R138" i="1"/>
  <c r="S138" i="1"/>
  <c r="T138" i="1"/>
  <c r="U138" i="1"/>
  <c r="R139" i="1"/>
  <c r="S139" i="1"/>
  <c r="T139" i="1"/>
  <c r="U139" i="1"/>
  <c r="R140" i="1"/>
  <c r="S140" i="1"/>
  <c r="T140" i="1"/>
  <c r="U140" i="1"/>
  <c r="R141" i="1"/>
  <c r="S141" i="1"/>
  <c r="T141" i="1"/>
  <c r="U141" i="1"/>
  <c r="R142" i="1"/>
  <c r="S142" i="1"/>
  <c r="T142" i="1"/>
  <c r="U142" i="1"/>
  <c r="R143" i="1"/>
  <c r="S143" i="1"/>
  <c r="T143" i="1"/>
  <c r="U143" i="1"/>
  <c r="R144" i="1"/>
  <c r="S144" i="1"/>
  <c r="T144" i="1"/>
  <c r="U144" i="1"/>
  <c r="R145" i="1"/>
  <c r="S145" i="1"/>
  <c r="T145" i="1"/>
  <c r="U145" i="1"/>
  <c r="R146" i="1"/>
  <c r="S146" i="1"/>
  <c r="T146" i="1"/>
  <c r="U146" i="1"/>
  <c r="R147" i="1"/>
  <c r="S147" i="1"/>
  <c r="T147" i="1"/>
  <c r="U147" i="1"/>
  <c r="R148" i="1"/>
  <c r="S148" i="1"/>
  <c r="T148" i="1"/>
  <c r="U148" i="1"/>
  <c r="R149" i="1"/>
  <c r="S149" i="1"/>
  <c r="T149" i="1"/>
  <c r="U149" i="1"/>
  <c r="R150" i="1"/>
  <c r="S150" i="1"/>
  <c r="T150" i="1"/>
  <c r="U150" i="1"/>
  <c r="R151" i="1"/>
  <c r="S151" i="1"/>
  <c r="T151" i="1"/>
  <c r="U151" i="1"/>
  <c r="R152" i="1"/>
  <c r="S152" i="1"/>
  <c r="T152" i="1"/>
  <c r="U152" i="1"/>
  <c r="R153" i="1"/>
  <c r="S153" i="1"/>
  <c r="T153" i="1"/>
  <c r="U153" i="1"/>
  <c r="R154" i="1"/>
  <c r="S154" i="1"/>
  <c r="T154" i="1"/>
  <c r="U154" i="1"/>
  <c r="R155" i="1"/>
  <c r="S155" i="1"/>
  <c r="T155" i="1"/>
  <c r="U155" i="1"/>
  <c r="R156" i="1"/>
  <c r="S156" i="1"/>
  <c r="T156" i="1"/>
  <c r="U156" i="1"/>
  <c r="R157" i="1"/>
  <c r="S157" i="1"/>
  <c r="T157" i="1"/>
  <c r="U157" i="1"/>
  <c r="R158" i="1"/>
  <c r="S158" i="1"/>
  <c r="T158" i="1"/>
  <c r="U158" i="1"/>
  <c r="R159" i="1"/>
  <c r="S159" i="1"/>
  <c r="T159" i="1"/>
  <c r="U159" i="1"/>
  <c r="R160" i="1"/>
  <c r="S160" i="1"/>
  <c r="T160" i="1"/>
  <c r="U160" i="1"/>
  <c r="R161" i="1"/>
  <c r="S161" i="1"/>
  <c r="T161" i="1"/>
  <c r="U161" i="1"/>
  <c r="R162" i="1"/>
  <c r="S162" i="1"/>
  <c r="T162" i="1"/>
  <c r="U162" i="1"/>
  <c r="R163" i="1"/>
  <c r="S163" i="1"/>
  <c r="T163" i="1"/>
  <c r="U163" i="1"/>
  <c r="R164" i="1"/>
  <c r="S164" i="1"/>
  <c r="T164" i="1"/>
  <c r="U164" i="1"/>
  <c r="R165" i="1"/>
  <c r="S165" i="1"/>
  <c r="T165" i="1"/>
  <c r="U165" i="1"/>
  <c r="R166" i="1"/>
  <c r="S166" i="1"/>
  <c r="T166" i="1"/>
  <c r="U166" i="1"/>
  <c r="R167" i="1"/>
  <c r="S167" i="1"/>
  <c r="T167" i="1"/>
  <c r="U167" i="1"/>
  <c r="R168" i="1"/>
  <c r="S168" i="1"/>
  <c r="T168" i="1"/>
  <c r="U168" i="1"/>
  <c r="R169" i="1"/>
  <c r="S169" i="1"/>
  <c r="T169" i="1"/>
  <c r="U169" i="1"/>
  <c r="R170" i="1"/>
  <c r="S170" i="1"/>
  <c r="T170" i="1"/>
  <c r="U170" i="1"/>
  <c r="R171" i="1"/>
  <c r="S171" i="1"/>
  <c r="T171" i="1"/>
  <c r="U171" i="1"/>
  <c r="R172" i="1"/>
  <c r="S172" i="1"/>
  <c r="T172" i="1"/>
  <c r="U172" i="1"/>
  <c r="R173" i="1"/>
  <c r="S173" i="1"/>
  <c r="T173" i="1"/>
  <c r="U173" i="1"/>
  <c r="R174" i="1"/>
  <c r="S174" i="1"/>
  <c r="T174" i="1"/>
  <c r="U174" i="1"/>
  <c r="R175" i="1"/>
  <c r="S175" i="1"/>
  <c r="T175" i="1"/>
  <c r="U175" i="1"/>
  <c r="R176" i="1"/>
  <c r="S176" i="1"/>
  <c r="T176" i="1"/>
  <c r="U176" i="1"/>
  <c r="R177" i="1"/>
  <c r="S177" i="1"/>
  <c r="T177" i="1"/>
  <c r="U177" i="1"/>
  <c r="R178" i="1"/>
  <c r="S178" i="1"/>
  <c r="T178" i="1"/>
  <c r="U178" i="1"/>
  <c r="R179" i="1"/>
  <c r="S179" i="1"/>
  <c r="T179" i="1"/>
  <c r="U179" i="1"/>
  <c r="R180" i="1"/>
  <c r="S180" i="1"/>
  <c r="T180" i="1"/>
  <c r="U180" i="1"/>
  <c r="R181" i="1"/>
  <c r="S181" i="1"/>
  <c r="T181" i="1"/>
  <c r="U181" i="1"/>
  <c r="R182" i="1"/>
  <c r="S182" i="1"/>
  <c r="T182" i="1"/>
  <c r="U182" i="1"/>
  <c r="R183" i="1"/>
  <c r="S183" i="1"/>
  <c r="T183" i="1"/>
  <c r="U183" i="1"/>
  <c r="R184" i="1"/>
  <c r="S184" i="1"/>
  <c r="T184" i="1"/>
  <c r="U184" i="1"/>
  <c r="R185" i="1"/>
  <c r="S185" i="1"/>
  <c r="T185" i="1"/>
  <c r="U185" i="1"/>
  <c r="R186" i="1"/>
  <c r="S186" i="1"/>
  <c r="T186" i="1"/>
  <c r="U186" i="1"/>
  <c r="R187" i="1"/>
  <c r="S187" i="1"/>
  <c r="T187" i="1"/>
  <c r="U187" i="1"/>
  <c r="R188" i="1"/>
  <c r="S188" i="1"/>
  <c r="T188" i="1"/>
  <c r="U188" i="1"/>
  <c r="R189" i="1"/>
  <c r="S189" i="1"/>
  <c r="T189" i="1"/>
  <c r="U189" i="1"/>
  <c r="R190" i="1"/>
  <c r="S190" i="1"/>
  <c r="T190" i="1"/>
  <c r="U190" i="1"/>
  <c r="R191" i="1"/>
  <c r="S191" i="1"/>
  <c r="T191" i="1"/>
  <c r="U191" i="1"/>
  <c r="R192" i="1"/>
  <c r="S192" i="1"/>
  <c r="T192" i="1"/>
  <c r="U192" i="1"/>
  <c r="R193" i="1"/>
  <c r="S193" i="1"/>
  <c r="T193" i="1"/>
  <c r="U193" i="1"/>
  <c r="R194" i="1"/>
  <c r="S194" i="1"/>
  <c r="T194" i="1"/>
  <c r="U194" i="1"/>
  <c r="R195" i="1"/>
  <c r="S195" i="1"/>
  <c r="T195" i="1"/>
  <c r="U195" i="1"/>
  <c r="R196" i="1"/>
  <c r="S196" i="1"/>
  <c r="T196" i="1"/>
  <c r="U196" i="1"/>
  <c r="R197" i="1"/>
  <c r="S197" i="1"/>
  <c r="T197" i="1"/>
  <c r="U197" i="1"/>
  <c r="R198" i="1"/>
  <c r="S198" i="1"/>
  <c r="T198" i="1"/>
  <c r="U198" i="1"/>
  <c r="R199" i="1"/>
  <c r="S199" i="1"/>
  <c r="T199" i="1"/>
  <c r="U199" i="1"/>
  <c r="R200" i="1"/>
  <c r="S200" i="1"/>
  <c r="T200" i="1"/>
  <c r="U200" i="1"/>
  <c r="R201" i="1"/>
  <c r="S201" i="1"/>
  <c r="T201" i="1"/>
  <c r="U201" i="1"/>
  <c r="R202" i="1"/>
  <c r="S202" i="1"/>
  <c r="T202" i="1"/>
  <c r="U202" i="1"/>
  <c r="R203" i="1"/>
  <c r="S203" i="1"/>
  <c r="T203" i="1"/>
  <c r="U203" i="1"/>
  <c r="R204" i="1"/>
  <c r="S204" i="1"/>
  <c r="T204" i="1"/>
  <c r="U204" i="1"/>
  <c r="R205" i="1"/>
  <c r="S205" i="1"/>
  <c r="T205" i="1"/>
  <c r="U205" i="1"/>
  <c r="R206" i="1"/>
  <c r="S206" i="1"/>
  <c r="T206" i="1"/>
  <c r="U206" i="1"/>
  <c r="R207" i="1"/>
  <c r="S207" i="1"/>
  <c r="T207" i="1"/>
  <c r="U207" i="1"/>
  <c r="R208" i="1"/>
  <c r="S208" i="1"/>
  <c r="T208" i="1"/>
  <c r="U208" i="1"/>
  <c r="R209" i="1"/>
  <c r="S209" i="1"/>
  <c r="T209" i="1"/>
  <c r="U209" i="1"/>
  <c r="R210" i="1"/>
  <c r="S210" i="1"/>
  <c r="T210" i="1"/>
  <c r="U210" i="1"/>
  <c r="R211" i="1"/>
  <c r="S211" i="1"/>
  <c r="T211" i="1"/>
  <c r="U211" i="1"/>
  <c r="R212" i="1"/>
  <c r="S212" i="1"/>
  <c r="T212" i="1"/>
  <c r="U212" i="1"/>
  <c r="R213" i="1"/>
  <c r="S213" i="1"/>
  <c r="T213" i="1"/>
  <c r="U213" i="1"/>
  <c r="R214" i="1"/>
  <c r="S214" i="1"/>
  <c r="T214" i="1"/>
  <c r="U214" i="1"/>
  <c r="R215" i="1"/>
  <c r="S215" i="1"/>
  <c r="T215" i="1"/>
  <c r="U215" i="1"/>
  <c r="R216" i="1"/>
  <c r="S216" i="1"/>
  <c r="T216" i="1"/>
  <c r="U216" i="1"/>
  <c r="R217" i="1"/>
  <c r="S217" i="1"/>
  <c r="T217" i="1"/>
  <c r="U217" i="1"/>
  <c r="R218" i="1"/>
  <c r="S218" i="1"/>
  <c r="T218" i="1"/>
  <c r="U218" i="1"/>
  <c r="R219" i="1"/>
  <c r="S219" i="1"/>
  <c r="T219" i="1"/>
  <c r="U219" i="1"/>
  <c r="R220" i="1"/>
  <c r="S220" i="1"/>
  <c r="T220" i="1"/>
  <c r="U220" i="1"/>
  <c r="R221" i="1"/>
  <c r="S221" i="1"/>
  <c r="T221" i="1"/>
  <c r="U221" i="1"/>
  <c r="R222" i="1"/>
  <c r="S222" i="1"/>
  <c r="T222" i="1"/>
  <c r="U222" i="1"/>
  <c r="R223" i="1"/>
  <c r="S223" i="1"/>
  <c r="T223" i="1"/>
  <c r="U223" i="1"/>
  <c r="R224" i="1"/>
  <c r="S224" i="1"/>
  <c r="T224" i="1"/>
  <c r="U224" i="1"/>
  <c r="R225" i="1"/>
  <c r="S225" i="1"/>
  <c r="T225" i="1"/>
  <c r="U225" i="1"/>
  <c r="R226" i="1"/>
  <c r="S226" i="1"/>
  <c r="T226" i="1"/>
  <c r="U226" i="1"/>
  <c r="R227" i="1"/>
  <c r="S227" i="1"/>
  <c r="T227" i="1"/>
  <c r="U227" i="1"/>
  <c r="R228" i="1"/>
  <c r="S228" i="1"/>
  <c r="T228" i="1"/>
  <c r="U228" i="1"/>
  <c r="R229" i="1"/>
  <c r="S229" i="1"/>
  <c r="T229" i="1"/>
  <c r="U229" i="1"/>
  <c r="R230" i="1"/>
  <c r="S230" i="1"/>
  <c r="T230" i="1"/>
  <c r="U230" i="1"/>
  <c r="R231" i="1"/>
  <c r="S231" i="1"/>
  <c r="T231" i="1"/>
  <c r="U231" i="1"/>
  <c r="R232" i="1"/>
  <c r="S232" i="1"/>
  <c r="T232" i="1"/>
  <c r="U232" i="1"/>
  <c r="R233" i="1"/>
  <c r="S233" i="1"/>
  <c r="T233" i="1"/>
  <c r="U233" i="1"/>
  <c r="R234" i="1"/>
  <c r="S234" i="1"/>
  <c r="T234" i="1"/>
  <c r="U234" i="1"/>
  <c r="R235" i="1"/>
  <c r="S235" i="1"/>
  <c r="T235" i="1"/>
  <c r="U235" i="1"/>
  <c r="R236" i="1"/>
  <c r="S236" i="1"/>
  <c r="T236" i="1"/>
  <c r="U236" i="1"/>
  <c r="R237" i="1"/>
  <c r="S237" i="1"/>
  <c r="T237" i="1"/>
  <c r="U237" i="1"/>
  <c r="R238" i="1"/>
  <c r="S238" i="1"/>
  <c r="T238" i="1"/>
  <c r="U238" i="1"/>
  <c r="R239" i="1"/>
  <c r="S239" i="1"/>
  <c r="T239" i="1"/>
  <c r="U239" i="1"/>
  <c r="R240" i="1"/>
  <c r="S240" i="1"/>
  <c r="T240" i="1"/>
  <c r="U240" i="1"/>
  <c r="R241" i="1"/>
  <c r="S241" i="1"/>
  <c r="T241" i="1"/>
  <c r="U241" i="1"/>
  <c r="R242" i="1"/>
  <c r="S242" i="1"/>
  <c r="T242" i="1"/>
  <c r="U242" i="1"/>
  <c r="R243" i="1"/>
  <c r="S243" i="1"/>
  <c r="T243" i="1"/>
  <c r="U243" i="1"/>
  <c r="R244" i="1"/>
  <c r="S244" i="1"/>
  <c r="T244" i="1"/>
  <c r="U244" i="1"/>
  <c r="R245" i="1"/>
  <c r="S245" i="1"/>
  <c r="T245" i="1"/>
  <c r="U245" i="1"/>
  <c r="R246" i="1"/>
  <c r="S246" i="1"/>
  <c r="T246" i="1"/>
  <c r="U246" i="1"/>
  <c r="R247" i="1"/>
  <c r="S247" i="1"/>
  <c r="T247" i="1"/>
  <c r="U247" i="1"/>
  <c r="R248" i="1"/>
  <c r="S248" i="1"/>
  <c r="T248" i="1"/>
  <c r="U248" i="1"/>
  <c r="R249" i="1"/>
  <c r="S249" i="1"/>
  <c r="T249" i="1"/>
  <c r="U249" i="1"/>
  <c r="R250" i="1"/>
  <c r="S250" i="1"/>
  <c r="T250" i="1"/>
  <c r="U250" i="1"/>
  <c r="R251" i="1"/>
  <c r="S251" i="1"/>
  <c r="T251" i="1"/>
  <c r="U251" i="1"/>
  <c r="R252" i="1"/>
  <c r="S252" i="1"/>
  <c r="T252" i="1"/>
  <c r="U252" i="1"/>
  <c r="R253" i="1"/>
  <c r="S253" i="1"/>
  <c r="T253" i="1"/>
  <c r="U253" i="1"/>
  <c r="R254" i="1"/>
  <c r="S254" i="1"/>
  <c r="T254" i="1"/>
  <c r="U254" i="1"/>
  <c r="R255" i="1"/>
  <c r="S255" i="1"/>
  <c r="T255" i="1"/>
  <c r="U255" i="1"/>
  <c r="R256" i="1"/>
  <c r="S256" i="1"/>
  <c r="T256" i="1"/>
  <c r="U256" i="1"/>
  <c r="R257" i="1"/>
  <c r="S257" i="1"/>
  <c r="T257" i="1"/>
  <c r="U257" i="1"/>
  <c r="R258" i="1"/>
  <c r="S258" i="1"/>
  <c r="T258" i="1"/>
  <c r="U258" i="1"/>
  <c r="R259" i="1"/>
  <c r="S259" i="1"/>
  <c r="T259" i="1"/>
  <c r="U259" i="1"/>
  <c r="R260" i="1"/>
  <c r="S260" i="1"/>
  <c r="T260" i="1"/>
  <c r="U260" i="1"/>
  <c r="R261" i="1"/>
  <c r="S261" i="1"/>
  <c r="T261" i="1"/>
  <c r="U261" i="1"/>
  <c r="R262" i="1"/>
  <c r="S262" i="1"/>
  <c r="T262" i="1"/>
  <c r="U262" i="1"/>
  <c r="R263" i="1"/>
  <c r="S263" i="1"/>
  <c r="T263" i="1"/>
  <c r="U263" i="1"/>
  <c r="R264" i="1"/>
  <c r="S264" i="1"/>
  <c r="T264" i="1"/>
  <c r="U264" i="1"/>
  <c r="R265" i="1"/>
  <c r="S265" i="1"/>
  <c r="T265" i="1"/>
  <c r="U265" i="1"/>
  <c r="R266" i="1"/>
  <c r="S266" i="1"/>
  <c r="T266" i="1"/>
  <c r="U266" i="1"/>
  <c r="R267" i="1"/>
  <c r="S267" i="1"/>
  <c r="T267" i="1"/>
  <c r="U267" i="1"/>
  <c r="R268" i="1"/>
  <c r="S268" i="1"/>
  <c r="T268" i="1"/>
  <c r="U268" i="1"/>
  <c r="R269" i="1"/>
  <c r="S269" i="1"/>
  <c r="T269" i="1"/>
  <c r="U269" i="1"/>
  <c r="R270" i="1"/>
  <c r="S270" i="1"/>
  <c r="T270" i="1"/>
  <c r="U270" i="1"/>
  <c r="R271" i="1"/>
  <c r="S271" i="1"/>
  <c r="T271" i="1"/>
  <c r="U271" i="1"/>
  <c r="R272" i="1"/>
  <c r="S272" i="1"/>
  <c r="T272" i="1"/>
  <c r="U272" i="1"/>
  <c r="R273" i="1"/>
  <c r="S273" i="1"/>
  <c r="T273" i="1"/>
  <c r="U273" i="1"/>
  <c r="R274" i="1"/>
  <c r="S274" i="1"/>
  <c r="T274" i="1"/>
  <c r="U274" i="1"/>
  <c r="R275" i="1"/>
  <c r="S275" i="1"/>
  <c r="T275" i="1"/>
  <c r="U275" i="1"/>
  <c r="R276" i="1"/>
  <c r="S276" i="1"/>
  <c r="T276" i="1"/>
  <c r="U276" i="1"/>
  <c r="R277" i="1"/>
  <c r="S277" i="1"/>
  <c r="T277" i="1"/>
  <c r="U277" i="1"/>
  <c r="R278" i="1"/>
  <c r="S278" i="1"/>
  <c r="T278" i="1"/>
  <c r="U278" i="1"/>
  <c r="R279" i="1"/>
  <c r="S279" i="1"/>
  <c r="T279" i="1"/>
  <c r="U279" i="1"/>
  <c r="R280" i="1"/>
  <c r="S280" i="1"/>
  <c r="T280" i="1"/>
  <c r="U280" i="1"/>
  <c r="R281" i="1"/>
  <c r="S281" i="1"/>
  <c r="T281" i="1"/>
  <c r="U281" i="1"/>
  <c r="R282" i="1"/>
  <c r="S282" i="1"/>
  <c r="T282" i="1"/>
  <c r="U282" i="1"/>
  <c r="R283" i="1"/>
  <c r="S283" i="1"/>
  <c r="T283" i="1"/>
  <c r="U283" i="1"/>
  <c r="R284" i="1"/>
  <c r="S284" i="1"/>
  <c r="T284" i="1"/>
  <c r="U284" i="1"/>
  <c r="R285" i="1"/>
  <c r="S285" i="1"/>
  <c r="T285" i="1"/>
  <c r="U285" i="1"/>
  <c r="R286" i="1"/>
  <c r="S286" i="1"/>
  <c r="T286" i="1"/>
  <c r="U286" i="1"/>
  <c r="R287" i="1"/>
  <c r="S287" i="1"/>
  <c r="T287" i="1"/>
  <c r="U287" i="1"/>
  <c r="R288" i="1"/>
  <c r="S288" i="1"/>
  <c r="T288" i="1"/>
  <c r="U288" i="1"/>
  <c r="R289" i="1"/>
  <c r="S289" i="1"/>
  <c r="T289" i="1"/>
  <c r="U289" i="1"/>
  <c r="R290" i="1"/>
  <c r="S290" i="1"/>
  <c r="T290" i="1"/>
  <c r="U290" i="1"/>
  <c r="R291" i="1"/>
  <c r="S291" i="1"/>
  <c r="T291" i="1"/>
  <c r="U291" i="1"/>
  <c r="R292" i="1"/>
  <c r="S292" i="1"/>
  <c r="T292" i="1"/>
  <c r="U292" i="1"/>
  <c r="R293" i="1"/>
  <c r="S293" i="1"/>
  <c r="T293" i="1"/>
  <c r="U293" i="1"/>
  <c r="R294" i="1"/>
  <c r="S294" i="1"/>
  <c r="T294" i="1"/>
  <c r="U294" i="1"/>
  <c r="R295" i="1"/>
  <c r="S295" i="1"/>
  <c r="T295" i="1"/>
  <c r="U295" i="1"/>
  <c r="R296" i="1"/>
  <c r="S296" i="1"/>
  <c r="T296" i="1"/>
  <c r="U296" i="1"/>
  <c r="R297" i="1"/>
  <c r="S297" i="1"/>
  <c r="T297" i="1"/>
  <c r="U297" i="1"/>
  <c r="R298" i="1"/>
  <c r="S298" i="1"/>
  <c r="T298" i="1"/>
  <c r="U298" i="1"/>
  <c r="R299" i="1"/>
  <c r="S299" i="1"/>
  <c r="T299" i="1"/>
  <c r="U299" i="1"/>
  <c r="R300" i="1"/>
  <c r="S300" i="1"/>
  <c r="T300" i="1"/>
  <c r="U300" i="1"/>
  <c r="R301" i="1"/>
  <c r="S301" i="1"/>
  <c r="T301" i="1"/>
  <c r="U301" i="1"/>
  <c r="R302" i="1"/>
  <c r="S302" i="1"/>
  <c r="T302" i="1"/>
  <c r="U302" i="1"/>
  <c r="R303" i="1"/>
  <c r="S303" i="1"/>
  <c r="T303" i="1"/>
  <c r="U303" i="1"/>
  <c r="R304" i="1"/>
  <c r="S304" i="1"/>
  <c r="T304" i="1"/>
  <c r="U304" i="1"/>
  <c r="R305" i="1"/>
  <c r="S305" i="1"/>
  <c r="T305" i="1"/>
  <c r="U305" i="1"/>
  <c r="R306" i="1"/>
  <c r="S306" i="1"/>
  <c r="T306" i="1"/>
  <c r="U306" i="1"/>
  <c r="R307" i="1"/>
  <c r="S307" i="1"/>
  <c r="T307" i="1"/>
  <c r="U307" i="1"/>
  <c r="R308" i="1"/>
  <c r="S308" i="1"/>
  <c r="T308" i="1"/>
  <c r="U308" i="1"/>
  <c r="R309" i="1"/>
  <c r="S309" i="1"/>
  <c r="T309" i="1"/>
  <c r="U309" i="1"/>
  <c r="R310" i="1"/>
  <c r="S310" i="1"/>
  <c r="T310" i="1"/>
  <c r="U310" i="1"/>
  <c r="R311" i="1"/>
  <c r="S311" i="1"/>
  <c r="T311" i="1"/>
  <c r="U311" i="1"/>
  <c r="R312" i="1"/>
  <c r="S312" i="1"/>
  <c r="T312" i="1"/>
  <c r="U312" i="1"/>
  <c r="R313" i="1"/>
  <c r="S313" i="1"/>
  <c r="T313" i="1"/>
  <c r="U313" i="1"/>
  <c r="R314" i="1"/>
  <c r="S314" i="1"/>
  <c r="T314" i="1"/>
  <c r="U314" i="1"/>
  <c r="R315" i="1"/>
  <c r="S315" i="1"/>
  <c r="T315" i="1"/>
  <c r="U315" i="1"/>
  <c r="R316" i="1"/>
  <c r="S316" i="1"/>
  <c r="T316" i="1"/>
  <c r="U316" i="1"/>
  <c r="R317" i="1"/>
  <c r="S317" i="1"/>
  <c r="T317" i="1"/>
  <c r="U317" i="1"/>
  <c r="R318" i="1"/>
  <c r="S318" i="1"/>
  <c r="T318" i="1"/>
  <c r="U318" i="1"/>
  <c r="R319" i="1"/>
  <c r="S319" i="1"/>
  <c r="T319" i="1"/>
  <c r="U319" i="1"/>
  <c r="R320" i="1"/>
  <c r="S320" i="1"/>
  <c r="T320" i="1"/>
  <c r="U320" i="1"/>
  <c r="R321" i="1"/>
  <c r="S321" i="1"/>
  <c r="T321" i="1"/>
  <c r="U321" i="1"/>
  <c r="R322" i="1"/>
  <c r="S322" i="1"/>
  <c r="T322" i="1"/>
  <c r="U322" i="1"/>
  <c r="R323" i="1"/>
  <c r="S323" i="1"/>
  <c r="T323" i="1"/>
  <c r="U323" i="1"/>
  <c r="R324" i="1"/>
  <c r="S324" i="1"/>
  <c r="T324" i="1"/>
  <c r="U324" i="1"/>
  <c r="R325" i="1"/>
  <c r="S325" i="1"/>
  <c r="T325" i="1"/>
  <c r="U325" i="1"/>
  <c r="R326" i="1"/>
  <c r="S326" i="1"/>
  <c r="T326" i="1"/>
  <c r="U326" i="1"/>
  <c r="R327" i="1"/>
  <c r="S327" i="1"/>
  <c r="T327" i="1"/>
  <c r="U327" i="1"/>
  <c r="R328" i="1"/>
  <c r="S328" i="1"/>
  <c r="T328" i="1"/>
  <c r="U328" i="1"/>
  <c r="R329" i="1"/>
  <c r="S329" i="1"/>
  <c r="T329" i="1"/>
  <c r="U329" i="1"/>
  <c r="R330" i="1"/>
  <c r="S330" i="1"/>
  <c r="T330" i="1"/>
  <c r="U330" i="1"/>
  <c r="R331" i="1"/>
  <c r="S331" i="1"/>
  <c r="T331" i="1"/>
  <c r="U331" i="1"/>
  <c r="R332" i="1"/>
  <c r="S332" i="1"/>
  <c r="T332" i="1"/>
  <c r="U332" i="1"/>
  <c r="R333" i="1"/>
  <c r="S333" i="1"/>
  <c r="T333" i="1"/>
  <c r="U333" i="1"/>
  <c r="R334" i="1"/>
  <c r="S334" i="1"/>
  <c r="T334" i="1"/>
  <c r="U334" i="1"/>
  <c r="R335" i="1"/>
  <c r="S335" i="1"/>
  <c r="T335" i="1"/>
  <c r="U335" i="1"/>
  <c r="R336" i="1"/>
  <c r="S336" i="1"/>
  <c r="T336" i="1"/>
  <c r="U336" i="1"/>
  <c r="R337" i="1"/>
  <c r="S337" i="1"/>
  <c r="T337" i="1"/>
  <c r="U337" i="1"/>
  <c r="R338" i="1"/>
  <c r="S338" i="1"/>
  <c r="T338" i="1"/>
  <c r="U338" i="1"/>
  <c r="R339" i="1"/>
  <c r="S339" i="1"/>
  <c r="T339" i="1"/>
  <c r="U339" i="1"/>
  <c r="R340" i="1"/>
  <c r="S340" i="1"/>
  <c r="T340" i="1"/>
  <c r="U340" i="1"/>
  <c r="R341" i="1"/>
  <c r="S341" i="1"/>
  <c r="T341" i="1"/>
  <c r="U341" i="1"/>
  <c r="R342" i="1"/>
  <c r="S342" i="1"/>
  <c r="T342" i="1"/>
  <c r="U342" i="1"/>
  <c r="R343" i="1"/>
  <c r="S343" i="1"/>
  <c r="T343" i="1"/>
  <c r="U343" i="1"/>
  <c r="R344" i="1"/>
  <c r="S344" i="1"/>
  <c r="T344" i="1"/>
  <c r="U344" i="1"/>
  <c r="R345" i="1"/>
  <c r="S345" i="1"/>
  <c r="T345" i="1"/>
  <c r="U345" i="1"/>
  <c r="R346" i="1"/>
  <c r="S346" i="1"/>
  <c r="T346" i="1"/>
  <c r="U346" i="1"/>
  <c r="R347" i="1"/>
  <c r="S347" i="1"/>
  <c r="T347" i="1"/>
  <c r="U347" i="1"/>
  <c r="R348" i="1"/>
  <c r="S348" i="1"/>
  <c r="T348" i="1"/>
  <c r="U348" i="1"/>
  <c r="R349" i="1"/>
  <c r="S349" i="1"/>
  <c r="T349" i="1"/>
  <c r="U349" i="1"/>
  <c r="R350" i="1"/>
  <c r="S350" i="1"/>
  <c r="T350" i="1"/>
  <c r="U350" i="1"/>
  <c r="R351" i="1"/>
  <c r="S351" i="1"/>
  <c r="T351" i="1"/>
  <c r="U351" i="1"/>
  <c r="R352" i="1"/>
  <c r="S352" i="1"/>
  <c r="T352" i="1"/>
  <c r="U352" i="1"/>
  <c r="R353" i="1"/>
  <c r="S353" i="1"/>
  <c r="T353" i="1"/>
  <c r="U353" i="1"/>
  <c r="R354" i="1"/>
  <c r="S354" i="1"/>
  <c r="T354" i="1"/>
  <c r="U354" i="1"/>
  <c r="R355" i="1"/>
  <c r="S355" i="1"/>
  <c r="T355" i="1"/>
  <c r="U355" i="1"/>
  <c r="R356" i="1"/>
  <c r="S356" i="1"/>
  <c r="T356" i="1"/>
  <c r="U356" i="1"/>
  <c r="R357" i="1"/>
  <c r="S357" i="1"/>
  <c r="T357" i="1"/>
  <c r="U357" i="1"/>
  <c r="R358" i="1"/>
  <c r="S358" i="1"/>
  <c r="T358" i="1"/>
  <c r="U358" i="1"/>
  <c r="R359" i="1"/>
  <c r="S359" i="1"/>
  <c r="T359" i="1"/>
  <c r="U359" i="1"/>
  <c r="R360" i="1"/>
  <c r="S360" i="1"/>
  <c r="T360" i="1"/>
  <c r="U360" i="1"/>
  <c r="R361" i="1"/>
  <c r="S361" i="1"/>
  <c r="T361" i="1"/>
  <c r="U361" i="1"/>
  <c r="R362" i="1"/>
  <c r="S362" i="1"/>
  <c r="T362" i="1"/>
  <c r="U362" i="1"/>
  <c r="R363" i="1"/>
  <c r="S363" i="1"/>
  <c r="T363" i="1"/>
  <c r="U363" i="1"/>
  <c r="R364" i="1"/>
  <c r="S364" i="1"/>
  <c r="T364" i="1"/>
  <c r="U364" i="1"/>
  <c r="R365" i="1"/>
  <c r="S365" i="1"/>
  <c r="T365" i="1"/>
  <c r="U365" i="1"/>
  <c r="R366" i="1"/>
  <c r="S366" i="1"/>
  <c r="T366" i="1"/>
  <c r="U366" i="1"/>
  <c r="R367" i="1"/>
  <c r="S367" i="1"/>
  <c r="T367" i="1"/>
  <c r="U367" i="1"/>
  <c r="R368" i="1"/>
  <c r="S368" i="1"/>
  <c r="F11" i="1"/>
  <c r="F9" i="1"/>
  <c r="E3" i="1"/>
  <c r="G9" i="1"/>
  <c r="I9" i="1"/>
  <c r="J9" i="1"/>
  <c r="K9" i="1"/>
  <c r="G10" i="1"/>
  <c r="F10" i="1"/>
  <c r="I10" i="1"/>
  <c r="J10" i="1"/>
  <c r="K10" i="1"/>
  <c r="G11" i="1"/>
  <c r="I11" i="1"/>
  <c r="J11" i="1"/>
  <c r="K11" i="1"/>
  <c r="G12" i="1"/>
  <c r="F12" i="1"/>
  <c r="I12" i="1"/>
  <c r="J12" i="1"/>
  <c r="K12" i="1"/>
  <c r="G13" i="1"/>
  <c r="F13" i="1"/>
  <c r="I13" i="1"/>
  <c r="J13" i="1"/>
  <c r="K13" i="1"/>
  <c r="G14" i="1"/>
  <c r="F14" i="1"/>
  <c r="I14" i="1"/>
  <c r="J14" i="1"/>
  <c r="K14" i="1"/>
  <c r="G15" i="1"/>
  <c r="F15" i="1"/>
  <c r="I15" i="1"/>
  <c r="J15" i="1"/>
  <c r="K15" i="1"/>
  <c r="G16" i="1"/>
  <c r="F16" i="1"/>
  <c r="I16" i="1"/>
  <c r="J16" i="1"/>
  <c r="K16" i="1"/>
  <c r="G17" i="1"/>
  <c r="F17" i="1"/>
  <c r="I17" i="1"/>
  <c r="J17" i="1"/>
  <c r="K17" i="1"/>
  <c r="G18" i="1"/>
  <c r="F18" i="1"/>
  <c r="I18" i="1"/>
  <c r="J18" i="1"/>
  <c r="K18" i="1"/>
  <c r="G19" i="1"/>
  <c r="F19" i="1"/>
  <c r="I19" i="1"/>
  <c r="J19" i="1"/>
  <c r="K19" i="1"/>
  <c r="G20" i="1"/>
  <c r="F20" i="1"/>
  <c r="I20" i="1"/>
  <c r="J20" i="1"/>
  <c r="K20" i="1"/>
  <c r="G21" i="1"/>
  <c r="F21" i="1"/>
  <c r="I21" i="1"/>
  <c r="J21" i="1"/>
  <c r="K21" i="1"/>
  <c r="G22" i="1"/>
  <c r="F22" i="1"/>
  <c r="I22" i="1"/>
  <c r="J22" i="1"/>
  <c r="K22" i="1"/>
  <c r="G23" i="1"/>
  <c r="F23" i="1"/>
  <c r="I23" i="1"/>
  <c r="J23" i="1"/>
  <c r="K23" i="1"/>
  <c r="G24" i="1"/>
  <c r="F24" i="1"/>
  <c r="I24" i="1"/>
  <c r="J24" i="1"/>
  <c r="K24" i="1"/>
  <c r="G25" i="1"/>
  <c r="F25" i="1"/>
  <c r="I25" i="1"/>
  <c r="J25" i="1"/>
  <c r="K25" i="1"/>
  <c r="G26" i="1"/>
  <c r="F26" i="1"/>
  <c r="I26" i="1"/>
  <c r="J26" i="1"/>
  <c r="K26" i="1"/>
  <c r="G27" i="1"/>
  <c r="F27" i="1"/>
  <c r="I27" i="1"/>
  <c r="J27" i="1"/>
  <c r="K27" i="1"/>
  <c r="G28" i="1"/>
  <c r="F28" i="1"/>
  <c r="I28" i="1"/>
  <c r="J28" i="1"/>
  <c r="K28" i="1"/>
  <c r="G29" i="1"/>
  <c r="F29" i="1"/>
  <c r="I29" i="1"/>
  <c r="J29" i="1"/>
  <c r="K29" i="1"/>
  <c r="G30" i="1"/>
  <c r="F30" i="1"/>
  <c r="I30" i="1"/>
  <c r="J30" i="1"/>
  <c r="K30" i="1"/>
  <c r="G31" i="1"/>
  <c r="F31" i="1"/>
  <c r="I31" i="1"/>
  <c r="J31" i="1"/>
  <c r="K31" i="1"/>
  <c r="G32" i="1"/>
  <c r="F32" i="1"/>
  <c r="I32" i="1"/>
  <c r="J32" i="1"/>
  <c r="K32" i="1"/>
  <c r="G33" i="1"/>
  <c r="F33" i="1"/>
  <c r="I33" i="1"/>
  <c r="J33" i="1"/>
  <c r="K33" i="1"/>
  <c r="G34" i="1"/>
  <c r="F34" i="1"/>
  <c r="I34" i="1"/>
  <c r="J34" i="1"/>
  <c r="K34" i="1"/>
  <c r="G35" i="1"/>
  <c r="F35" i="1"/>
  <c r="I35" i="1"/>
  <c r="J35" i="1"/>
  <c r="K35" i="1"/>
  <c r="G36" i="1"/>
  <c r="F36" i="1"/>
  <c r="I36" i="1"/>
  <c r="J36" i="1"/>
  <c r="K36" i="1"/>
  <c r="G37" i="1"/>
  <c r="F37" i="1"/>
  <c r="I37" i="1"/>
  <c r="J37" i="1"/>
  <c r="K37" i="1"/>
  <c r="G38" i="1"/>
  <c r="F38" i="1"/>
  <c r="I38" i="1"/>
  <c r="J38" i="1"/>
  <c r="K38" i="1"/>
  <c r="G39" i="1"/>
  <c r="F39" i="1"/>
  <c r="I39" i="1"/>
  <c r="J39" i="1"/>
  <c r="K39" i="1"/>
  <c r="G40" i="1"/>
  <c r="F40" i="1"/>
  <c r="I40" i="1"/>
  <c r="J40" i="1"/>
  <c r="K40" i="1"/>
  <c r="G41" i="1"/>
  <c r="F41" i="1"/>
  <c r="I41" i="1"/>
  <c r="J41" i="1"/>
  <c r="K41" i="1"/>
  <c r="G42" i="1"/>
  <c r="F42" i="1"/>
  <c r="I42" i="1"/>
  <c r="J42" i="1"/>
  <c r="K42" i="1"/>
  <c r="G43" i="1"/>
  <c r="F43" i="1"/>
  <c r="I43" i="1"/>
  <c r="J43" i="1"/>
  <c r="K43" i="1"/>
  <c r="G44" i="1"/>
  <c r="F44" i="1"/>
  <c r="I44" i="1"/>
  <c r="J44" i="1"/>
  <c r="K44" i="1"/>
  <c r="G45" i="1"/>
  <c r="F45" i="1"/>
  <c r="I45" i="1"/>
  <c r="J45" i="1"/>
  <c r="K45" i="1"/>
  <c r="G46" i="1"/>
  <c r="F46" i="1"/>
  <c r="I46" i="1"/>
  <c r="J46" i="1"/>
  <c r="K46" i="1"/>
  <c r="G47" i="1"/>
  <c r="F47" i="1"/>
  <c r="I47" i="1"/>
  <c r="J47" i="1"/>
  <c r="K47" i="1"/>
  <c r="G48" i="1"/>
  <c r="F48" i="1"/>
  <c r="I48" i="1"/>
  <c r="J48" i="1"/>
  <c r="K48" i="1"/>
  <c r="G49" i="1"/>
  <c r="F49" i="1"/>
  <c r="I49" i="1"/>
  <c r="J49" i="1"/>
  <c r="K49" i="1"/>
  <c r="G50" i="1"/>
  <c r="F50" i="1"/>
  <c r="I50" i="1"/>
  <c r="J50" i="1"/>
  <c r="K50" i="1"/>
  <c r="G51" i="1"/>
  <c r="F51" i="1"/>
  <c r="I51" i="1"/>
  <c r="J51" i="1"/>
  <c r="K51" i="1"/>
  <c r="G52" i="1"/>
  <c r="F52" i="1"/>
  <c r="I52" i="1"/>
  <c r="J52" i="1"/>
  <c r="K52" i="1"/>
  <c r="G53" i="1"/>
  <c r="F53" i="1"/>
  <c r="I53" i="1"/>
  <c r="J53" i="1"/>
  <c r="K53" i="1"/>
  <c r="G54" i="1"/>
  <c r="F54" i="1"/>
  <c r="I54" i="1"/>
  <c r="J54" i="1"/>
  <c r="K54" i="1"/>
  <c r="G55" i="1"/>
  <c r="F55" i="1"/>
  <c r="I55" i="1"/>
  <c r="J55" i="1"/>
  <c r="K55" i="1"/>
  <c r="G56" i="1"/>
  <c r="F56" i="1"/>
  <c r="I56" i="1"/>
  <c r="J56" i="1"/>
  <c r="K56" i="1"/>
  <c r="G57" i="1"/>
  <c r="F57" i="1"/>
  <c r="I57" i="1"/>
  <c r="J57" i="1"/>
  <c r="K57" i="1"/>
  <c r="G58" i="1"/>
  <c r="F58" i="1"/>
  <c r="I58" i="1"/>
  <c r="J58" i="1"/>
  <c r="K58" i="1"/>
  <c r="G59" i="1"/>
  <c r="F59" i="1"/>
  <c r="I59" i="1"/>
  <c r="J59" i="1"/>
  <c r="K59" i="1"/>
  <c r="G60" i="1"/>
  <c r="F60" i="1"/>
  <c r="I60" i="1"/>
  <c r="J60" i="1"/>
  <c r="K60" i="1"/>
  <c r="G61" i="1"/>
  <c r="F61" i="1"/>
  <c r="I61" i="1"/>
  <c r="J61" i="1"/>
  <c r="K61" i="1"/>
  <c r="G62" i="1"/>
  <c r="F62" i="1"/>
  <c r="I62" i="1"/>
  <c r="J62" i="1"/>
  <c r="K62" i="1"/>
  <c r="G63" i="1"/>
  <c r="F63" i="1"/>
  <c r="I63" i="1"/>
  <c r="J63" i="1"/>
  <c r="K63" i="1"/>
  <c r="G64" i="1"/>
  <c r="F64" i="1"/>
  <c r="I64" i="1"/>
  <c r="J64" i="1"/>
  <c r="K64" i="1"/>
  <c r="G65" i="1"/>
  <c r="F65" i="1"/>
  <c r="I65" i="1"/>
  <c r="J65" i="1"/>
  <c r="K65" i="1"/>
  <c r="G66" i="1"/>
  <c r="F66" i="1"/>
  <c r="I66" i="1"/>
  <c r="J66" i="1"/>
  <c r="K66" i="1"/>
  <c r="G67" i="1"/>
  <c r="F67" i="1"/>
  <c r="I67" i="1"/>
  <c r="J67" i="1"/>
  <c r="K67" i="1"/>
  <c r="G68" i="1"/>
  <c r="F68" i="1"/>
  <c r="I68" i="1"/>
  <c r="J68" i="1"/>
  <c r="K68" i="1"/>
  <c r="G69" i="1"/>
  <c r="F69" i="1"/>
  <c r="I69" i="1"/>
  <c r="J69" i="1"/>
  <c r="K69" i="1"/>
  <c r="G70" i="1"/>
  <c r="F70" i="1"/>
  <c r="I70" i="1"/>
  <c r="J70" i="1"/>
  <c r="K70" i="1"/>
  <c r="G71" i="1"/>
  <c r="F71" i="1"/>
  <c r="I71" i="1"/>
  <c r="J71" i="1"/>
  <c r="K71" i="1"/>
  <c r="G72" i="1"/>
  <c r="F72" i="1"/>
  <c r="I72" i="1"/>
  <c r="J72" i="1"/>
  <c r="K72" i="1"/>
  <c r="G73" i="1"/>
  <c r="F73" i="1"/>
  <c r="I73" i="1"/>
  <c r="J73" i="1"/>
  <c r="K73" i="1"/>
  <c r="G74" i="1"/>
  <c r="F74" i="1"/>
  <c r="I74" i="1"/>
  <c r="J74" i="1"/>
  <c r="K74" i="1"/>
  <c r="G75" i="1"/>
  <c r="F75" i="1"/>
  <c r="I75" i="1"/>
  <c r="J75" i="1"/>
  <c r="K75" i="1"/>
  <c r="G76" i="1"/>
  <c r="F76" i="1"/>
  <c r="I76" i="1"/>
  <c r="J76" i="1"/>
  <c r="K76" i="1"/>
  <c r="G77" i="1"/>
  <c r="F77" i="1"/>
  <c r="I77" i="1"/>
  <c r="J77" i="1"/>
  <c r="K77" i="1"/>
  <c r="G78" i="1"/>
  <c r="F78" i="1"/>
  <c r="I78" i="1"/>
  <c r="J78" i="1"/>
  <c r="K78" i="1"/>
  <c r="G79" i="1"/>
  <c r="F79" i="1"/>
  <c r="I79" i="1"/>
  <c r="J79" i="1"/>
  <c r="K79" i="1"/>
  <c r="G80" i="1"/>
  <c r="F80" i="1"/>
  <c r="I80" i="1"/>
  <c r="J80" i="1"/>
  <c r="K80" i="1"/>
  <c r="G81" i="1"/>
  <c r="F81" i="1"/>
  <c r="I81" i="1"/>
  <c r="J81" i="1"/>
  <c r="K81" i="1"/>
  <c r="G82" i="1"/>
  <c r="F82" i="1"/>
  <c r="I82" i="1"/>
  <c r="J82" i="1"/>
  <c r="K82" i="1"/>
  <c r="G83" i="1"/>
  <c r="F83" i="1"/>
  <c r="I83" i="1"/>
  <c r="J83" i="1"/>
  <c r="K83" i="1"/>
  <c r="G84" i="1"/>
  <c r="F84" i="1"/>
  <c r="I84" i="1"/>
  <c r="J84" i="1"/>
  <c r="K84" i="1"/>
  <c r="G85" i="1"/>
  <c r="F85" i="1"/>
  <c r="I85" i="1"/>
  <c r="J85" i="1"/>
  <c r="K85" i="1"/>
  <c r="G86" i="1"/>
  <c r="F86" i="1"/>
  <c r="I86" i="1"/>
  <c r="J86" i="1"/>
  <c r="K86" i="1"/>
  <c r="G87" i="1"/>
  <c r="F87" i="1"/>
  <c r="I87" i="1"/>
  <c r="J87" i="1"/>
  <c r="K87" i="1"/>
  <c r="G88" i="1"/>
  <c r="F88" i="1"/>
  <c r="I88" i="1"/>
  <c r="J88" i="1"/>
  <c r="K88" i="1"/>
  <c r="G89" i="1"/>
  <c r="F89" i="1"/>
  <c r="I89" i="1"/>
  <c r="J89" i="1"/>
  <c r="K89" i="1"/>
  <c r="G90" i="1"/>
  <c r="F90" i="1"/>
  <c r="I90" i="1"/>
  <c r="J90" i="1"/>
  <c r="K90" i="1"/>
  <c r="G91" i="1"/>
  <c r="F91" i="1"/>
  <c r="I91" i="1"/>
  <c r="J91" i="1"/>
  <c r="K91" i="1"/>
  <c r="G92" i="1"/>
  <c r="F92" i="1"/>
  <c r="I92" i="1"/>
  <c r="J92" i="1"/>
  <c r="K92" i="1"/>
  <c r="G93" i="1"/>
  <c r="F93" i="1"/>
  <c r="I93" i="1"/>
  <c r="J93" i="1"/>
  <c r="K93" i="1"/>
  <c r="G94" i="1"/>
  <c r="F94" i="1"/>
  <c r="I94" i="1"/>
  <c r="J94" i="1"/>
  <c r="K94" i="1"/>
  <c r="G95" i="1"/>
  <c r="F95" i="1"/>
  <c r="I95" i="1"/>
  <c r="J95" i="1"/>
  <c r="K95" i="1"/>
  <c r="G96" i="1"/>
  <c r="F96" i="1"/>
  <c r="I96" i="1"/>
  <c r="J96" i="1"/>
  <c r="K96" i="1"/>
  <c r="G97" i="1"/>
  <c r="F97" i="1"/>
  <c r="I97" i="1"/>
  <c r="J97" i="1"/>
  <c r="K97" i="1"/>
  <c r="G98" i="1"/>
  <c r="F98" i="1"/>
  <c r="I98" i="1"/>
  <c r="J98" i="1"/>
  <c r="K98" i="1"/>
  <c r="G99" i="1"/>
  <c r="F99" i="1"/>
  <c r="I99" i="1"/>
  <c r="J99" i="1"/>
  <c r="K99" i="1"/>
  <c r="G100" i="1"/>
  <c r="F100" i="1"/>
  <c r="I100" i="1"/>
  <c r="J100" i="1"/>
  <c r="K100" i="1"/>
  <c r="G101" i="1"/>
  <c r="F101" i="1"/>
  <c r="I101" i="1"/>
  <c r="J101" i="1"/>
  <c r="K101" i="1"/>
  <c r="G102" i="1"/>
  <c r="F102" i="1"/>
  <c r="I102" i="1"/>
  <c r="J102" i="1"/>
  <c r="K102" i="1"/>
  <c r="G103" i="1"/>
  <c r="F103" i="1"/>
  <c r="I103" i="1"/>
  <c r="J103" i="1"/>
  <c r="K103" i="1"/>
  <c r="G104" i="1"/>
  <c r="F104" i="1"/>
  <c r="I104" i="1"/>
  <c r="J104" i="1"/>
  <c r="K104" i="1"/>
  <c r="G105" i="1"/>
  <c r="F105" i="1"/>
  <c r="I105" i="1"/>
  <c r="J105" i="1"/>
  <c r="K105" i="1"/>
  <c r="G106" i="1"/>
  <c r="F106" i="1"/>
  <c r="I106" i="1"/>
  <c r="J106" i="1"/>
  <c r="K106" i="1"/>
  <c r="G107" i="1"/>
  <c r="F107" i="1"/>
  <c r="I107" i="1"/>
  <c r="J107" i="1"/>
  <c r="K107" i="1"/>
  <c r="G108" i="1"/>
  <c r="F108" i="1"/>
  <c r="I108" i="1"/>
  <c r="J108" i="1"/>
  <c r="K108" i="1"/>
  <c r="G109" i="1"/>
  <c r="F109" i="1"/>
  <c r="I109" i="1"/>
  <c r="J109" i="1"/>
  <c r="K109" i="1"/>
  <c r="G110" i="1"/>
  <c r="F110" i="1"/>
  <c r="I110" i="1"/>
  <c r="J110" i="1"/>
  <c r="K110" i="1"/>
  <c r="G111" i="1"/>
  <c r="F111" i="1"/>
  <c r="I111" i="1"/>
  <c r="J111" i="1"/>
  <c r="K111" i="1"/>
  <c r="G112" i="1"/>
  <c r="F112" i="1"/>
  <c r="I112" i="1"/>
  <c r="J112" i="1"/>
  <c r="K112" i="1"/>
  <c r="G113" i="1"/>
  <c r="F113" i="1"/>
  <c r="I113" i="1"/>
  <c r="J113" i="1"/>
  <c r="K113" i="1"/>
  <c r="G114" i="1"/>
  <c r="F114" i="1"/>
  <c r="I114" i="1"/>
  <c r="J114" i="1"/>
  <c r="K114" i="1"/>
  <c r="G115" i="1"/>
  <c r="F115" i="1"/>
  <c r="I115" i="1"/>
  <c r="J115" i="1"/>
  <c r="K115" i="1"/>
  <c r="G116" i="1"/>
  <c r="F116" i="1"/>
  <c r="I116" i="1"/>
  <c r="J116" i="1"/>
  <c r="K116" i="1"/>
  <c r="G117" i="1"/>
  <c r="F117" i="1"/>
  <c r="I117" i="1"/>
  <c r="J117" i="1"/>
  <c r="K117" i="1"/>
  <c r="G118" i="1"/>
  <c r="F118" i="1"/>
  <c r="I118" i="1"/>
  <c r="J118" i="1"/>
  <c r="K118" i="1"/>
  <c r="G119" i="1"/>
  <c r="F119" i="1"/>
  <c r="I119" i="1"/>
  <c r="J119" i="1"/>
  <c r="K119" i="1"/>
  <c r="G120" i="1"/>
  <c r="F120" i="1"/>
  <c r="I120" i="1"/>
  <c r="J120" i="1"/>
  <c r="K120" i="1"/>
  <c r="G121" i="1"/>
  <c r="F121" i="1"/>
  <c r="I121" i="1"/>
  <c r="J121" i="1"/>
  <c r="K121" i="1"/>
  <c r="G122" i="1"/>
  <c r="F122" i="1"/>
  <c r="I122" i="1"/>
  <c r="J122" i="1"/>
  <c r="K122" i="1"/>
  <c r="G123" i="1"/>
  <c r="F123" i="1"/>
  <c r="I123" i="1"/>
  <c r="J123" i="1"/>
  <c r="K123" i="1"/>
  <c r="G124" i="1"/>
  <c r="F124" i="1"/>
  <c r="I124" i="1"/>
  <c r="J124" i="1"/>
  <c r="K124" i="1"/>
  <c r="G125" i="1"/>
  <c r="F125" i="1"/>
  <c r="I125" i="1"/>
  <c r="J125" i="1"/>
  <c r="K125" i="1"/>
  <c r="G126" i="1"/>
  <c r="F126" i="1"/>
  <c r="I126" i="1"/>
  <c r="J126" i="1"/>
  <c r="K126" i="1"/>
  <c r="G127" i="1"/>
  <c r="F127" i="1"/>
  <c r="I127" i="1"/>
  <c r="J127" i="1"/>
  <c r="K127" i="1"/>
  <c r="G128" i="1"/>
  <c r="F128" i="1"/>
  <c r="I128" i="1"/>
  <c r="J128" i="1"/>
  <c r="K128" i="1"/>
  <c r="G129" i="1"/>
  <c r="F129" i="1"/>
  <c r="I129" i="1"/>
  <c r="J129" i="1"/>
  <c r="K129" i="1"/>
  <c r="G130" i="1"/>
  <c r="F130" i="1"/>
  <c r="I130" i="1"/>
  <c r="J130" i="1"/>
  <c r="K130" i="1"/>
  <c r="G131" i="1"/>
  <c r="F131" i="1"/>
  <c r="I131" i="1"/>
  <c r="J131" i="1"/>
  <c r="K131" i="1"/>
  <c r="G132" i="1"/>
  <c r="F132" i="1"/>
  <c r="I132" i="1"/>
  <c r="J132" i="1"/>
  <c r="K132" i="1"/>
  <c r="G133" i="1"/>
  <c r="F133" i="1"/>
  <c r="I133" i="1"/>
  <c r="J133" i="1"/>
  <c r="K133" i="1"/>
  <c r="G134" i="1"/>
  <c r="F134" i="1"/>
  <c r="I134" i="1"/>
  <c r="J134" i="1"/>
  <c r="K134" i="1"/>
  <c r="G135" i="1"/>
  <c r="F135" i="1"/>
  <c r="I135" i="1"/>
  <c r="J135" i="1"/>
  <c r="K135" i="1"/>
  <c r="G136" i="1"/>
  <c r="F136" i="1"/>
  <c r="I136" i="1"/>
  <c r="J136" i="1"/>
  <c r="K136" i="1"/>
  <c r="G137" i="1"/>
  <c r="F137" i="1"/>
  <c r="I137" i="1"/>
  <c r="J137" i="1"/>
  <c r="K137" i="1"/>
  <c r="G138" i="1"/>
  <c r="F138" i="1"/>
  <c r="I138" i="1"/>
  <c r="J138" i="1"/>
  <c r="K138" i="1"/>
  <c r="G139" i="1"/>
  <c r="F139" i="1"/>
  <c r="I139" i="1"/>
  <c r="J139" i="1"/>
  <c r="K139" i="1"/>
  <c r="G140" i="1"/>
  <c r="F140" i="1"/>
  <c r="I140" i="1"/>
  <c r="J140" i="1"/>
  <c r="K140" i="1"/>
  <c r="G141" i="1"/>
  <c r="F141" i="1"/>
  <c r="I141" i="1"/>
  <c r="J141" i="1"/>
  <c r="K141" i="1"/>
  <c r="G142" i="1"/>
  <c r="F142" i="1"/>
  <c r="I142" i="1"/>
  <c r="J142" i="1"/>
  <c r="K142" i="1"/>
  <c r="G143" i="1"/>
  <c r="F143" i="1"/>
  <c r="I143" i="1"/>
  <c r="J143" i="1"/>
  <c r="K143" i="1"/>
  <c r="G144" i="1"/>
  <c r="F144" i="1"/>
  <c r="I144" i="1"/>
  <c r="J144" i="1"/>
  <c r="K144" i="1"/>
  <c r="G145" i="1"/>
  <c r="F145" i="1"/>
  <c r="I145" i="1"/>
  <c r="J145" i="1"/>
  <c r="K145" i="1"/>
  <c r="G146" i="1"/>
  <c r="F146" i="1"/>
  <c r="I146" i="1"/>
  <c r="J146" i="1"/>
  <c r="K146" i="1"/>
  <c r="G147" i="1"/>
  <c r="F147" i="1"/>
  <c r="I147" i="1"/>
  <c r="J147" i="1"/>
  <c r="K147" i="1"/>
  <c r="G148" i="1"/>
  <c r="F148" i="1"/>
  <c r="I148" i="1"/>
  <c r="J148" i="1"/>
  <c r="K148" i="1"/>
  <c r="G149" i="1"/>
  <c r="F149" i="1"/>
  <c r="I149" i="1"/>
  <c r="J149" i="1"/>
  <c r="K149" i="1"/>
  <c r="G150" i="1"/>
  <c r="F150" i="1"/>
  <c r="I150" i="1"/>
  <c r="J150" i="1"/>
  <c r="K150" i="1"/>
  <c r="G151" i="1"/>
  <c r="F151" i="1"/>
  <c r="I151" i="1"/>
  <c r="J151" i="1"/>
  <c r="K151" i="1"/>
  <c r="G152" i="1"/>
  <c r="F152" i="1"/>
  <c r="I152" i="1"/>
  <c r="J152" i="1"/>
  <c r="K152" i="1"/>
  <c r="G153" i="1"/>
  <c r="F153" i="1"/>
  <c r="I153" i="1"/>
  <c r="J153" i="1"/>
  <c r="K153" i="1"/>
  <c r="G154" i="1"/>
  <c r="F154" i="1"/>
  <c r="I154" i="1"/>
  <c r="J154" i="1"/>
  <c r="K154" i="1"/>
  <c r="G155" i="1"/>
  <c r="F155" i="1"/>
  <c r="I155" i="1"/>
  <c r="J155" i="1"/>
  <c r="K155" i="1"/>
  <c r="G156" i="1"/>
  <c r="F156" i="1"/>
  <c r="I156" i="1"/>
  <c r="J156" i="1"/>
  <c r="K156" i="1"/>
  <c r="G157" i="1"/>
  <c r="F157" i="1"/>
  <c r="I157" i="1"/>
  <c r="J157" i="1"/>
  <c r="K157" i="1"/>
  <c r="G158" i="1"/>
  <c r="F158" i="1"/>
  <c r="I158" i="1"/>
  <c r="J158" i="1"/>
  <c r="K158" i="1"/>
  <c r="G159" i="1"/>
  <c r="F159" i="1"/>
  <c r="I159" i="1"/>
  <c r="J159" i="1"/>
  <c r="K159" i="1"/>
  <c r="G160" i="1"/>
  <c r="F160" i="1"/>
  <c r="I160" i="1"/>
  <c r="J160" i="1"/>
  <c r="K160" i="1"/>
  <c r="G161" i="1"/>
  <c r="F161" i="1"/>
  <c r="I161" i="1"/>
  <c r="J161" i="1"/>
  <c r="K161" i="1"/>
  <c r="G162" i="1"/>
  <c r="F162" i="1"/>
  <c r="I162" i="1"/>
  <c r="J162" i="1"/>
  <c r="K162" i="1"/>
  <c r="G163" i="1"/>
  <c r="F163" i="1"/>
  <c r="I163" i="1"/>
  <c r="J163" i="1"/>
  <c r="K163" i="1"/>
  <c r="G164" i="1"/>
  <c r="F164" i="1"/>
  <c r="I164" i="1"/>
  <c r="J164" i="1"/>
  <c r="K164" i="1"/>
  <c r="G165" i="1"/>
  <c r="F165" i="1"/>
  <c r="I165" i="1"/>
  <c r="J165" i="1"/>
  <c r="K165" i="1"/>
  <c r="G166" i="1"/>
  <c r="F166" i="1"/>
  <c r="I166" i="1"/>
  <c r="J166" i="1"/>
  <c r="K166" i="1"/>
  <c r="G167" i="1"/>
  <c r="F167" i="1"/>
  <c r="I167" i="1"/>
  <c r="J167" i="1"/>
  <c r="K167" i="1"/>
  <c r="G168" i="1"/>
  <c r="F168" i="1"/>
  <c r="I168" i="1"/>
  <c r="J168" i="1"/>
  <c r="K168" i="1"/>
  <c r="G169" i="1"/>
  <c r="F169" i="1"/>
  <c r="I169" i="1"/>
  <c r="J169" i="1"/>
  <c r="K169" i="1"/>
  <c r="G170" i="1"/>
  <c r="F170" i="1"/>
  <c r="I170" i="1"/>
  <c r="J170" i="1"/>
  <c r="K170" i="1"/>
  <c r="G171" i="1"/>
  <c r="F171" i="1"/>
  <c r="I171" i="1"/>
  <c r="J171" i="1"/>
  <c r="K171" i="1"/>
  <c r="G172" i="1"/>
  <c r="F172" i="1"/>
  <c r="I172" i="1"/>
  <c r="J172" i="1"/>
  <c r="K172" i="1"/>
  <c r="G173" i="1"/>
  <c r="F173" i="1"/>
  <c r="I173" i="1"/>
  <c r="J173" i="1"/>
  <c r="K173" i="1"/>
  <c r="G174" i="1"/>
  <c r="F174" i="1"/>
  <c r="I174" i="1"/>
  <c r="J174" i="1"/>
  <c r="K174" i="1"/>
  <c r="G175" i="1"/>
  <c r="F175" i="1"/>
  <c r="I175" i="1"/>
  <c r="J175" i="1"/>
  <c r="K175" i="1"/>
  <c r="G176" i="1"/>
  <c r="F176" i="1"/>
  <c r="I176" i="1"/>
  <c r="J176" i="1"/>
  <c r="K176" i="1"/>
  <c r="G177" i="1"/>
  <c r="F177" i="1"/>
  <c r="I177" i="1"/>
  <c r="J177" i="1"/>
  <c r="K177" i="1"/>
  <c r="G178" i="1"/>
  <c r="F178" i="1"/>
  <c r="I178" i="1"/>
  <c r="J178" i="1"/>
  <c r="K178" i="1"/>
  <c r="G179" i="1"/>
  <c r="F179" i="1"/>
  <c r="I179" i="1"/>
  <c r="J179" i="1"/>
  <c r="K179" i="1"/>
  <c r="G180" i="1"/>
  <c r="F180" i="1"/>
  <c r="I180" i="1"/>
  <c r="J180" i="1"/>
  <c r="K180" i="1"/>
  <c r="G181" i="1"/>
  <c r="F181" i="1"/>
  <c r="I181" i="1"/>
  <c r="J181" i="1"/>
  <c r="K181" i="1"/>
  <c r="G182" i="1"/>
  <c r="F182" i="1"/>
  <c r="I182" i="1"/>
  <c r="J182" i="1"/>
  <c r="K182" i="1"/>
  <c r="G183" i="1"/>
  <c r="F183" i="1"/>
  <c r="I183" i="1"/>
  <c r="J183" i="1"/>
  <c r="K183" i="1"/>
  <c r="G184" i="1"/>
  <c r="F184" i="1"/>
  <c r="I184" i="1"/>
  <c r="J184" i="1"/>
  <c r="K184" i="1"/>
  <c r="G185" i="1"/>
  <c r="F185" i="1"/>
  <c r="I185" i="1"/>
  <c r="J185" i="1"/>
  <c r="K185" i="1"/>
  <c r="G186" i="1"/>
  <c r="F186" i="1"/>
  <c r="I186" i="1"/>
  <c r="J186" i="1"/>
  <c r="K186" i="1"/>
  <c r="G187" i="1"/>
  <c r="F187" i="1"/>
  <c r="I187" i="1"/>
  <c r="J187" i="1"/>
  <c r="K187" i="1"/>
  <c r="G188" i="1"/>
  <c r="F188" i="1"/>
  <c r="I188" i="1"/>
  <c r="J188" i="1"/>
  <c r="K188" i="1"/>
  <c r="G189" i="1"/>
  <c r="F189" i="1"/>
  <c r="I189" i="1"/>
  <c r="J189" i="1"/>
  <c r="K189" i="1"/>
  <c r="G190" i="1"/>
  <c r="F190" i="1"/>
  <c r="I190" i="1"/>
  <c r="J190" i="1"/>
  <c r="K190" i="1"/>
  <c r="G191" i="1"/>
  <c r="F191" i="1"/>
  <c r="I191" i="1"/>
  <c r="J191" i="1"/>
  <c r="K191" i="1"/>
  <c r="G192" i="1"/>
  <c r="F192" i="1"/>
  <c r="I192" i="1"/>
  <c r="J192" i="1"/>
  <c r="K192" i="1"/>
  <c r="G193" i="1"/>
  <c r="F193" i="1"/>
  <c r="I193" i="1"/>
  <c r="J193" i="1"/>
  <c r="K193" i="1"/>
  <c r="G194" i="1"/>
  <c r="F194" i="1"/>
  <c r="I194" i="1"/>
  <c r="J194" i="1"/>
  <c r="K194" i="1"/>
  <c r="G195" i="1"/>
  <c r="F195" i="1"/>
  <c r="I195" i="1"/>
  <c r="J195" i="1"/>
  <c r="K195" i="1"/>
  <c r="G196" i="1"/>
  <c r="F196" i="1"/>
  <c r="I196" i="1"/>
  <c r="J196" i="1"/>
  <c r="K196" i="1"/>
  <c r="G197" i="1"/>
  <c r="F197" i="1"/>
  <c r="I197" i="1"/>
  <c r="J197" i="1"/>
  <c r="K197" i="1"/>
  <c r="G198" i="1"/>
  <c r="F198" i="1"/>
  <c r="I198" i="1"/>
  <c r="J198" i="1"/>
  <c r="K198" i="1"/>
  <c r="G199" i="1"/>
  <c r="F199" i="1"/>
  <c r="I199" i="1"/>
  <c r="J199" i="1"/>
  <c r="K199" i="1"/>
  <c r="G200" i="1"/>
  <c r="F200" i="1"/>
  <c r="I200" i="1"/>
  <c r="J200" i="1"/>
  <c r="K200" i="1"/>
  <c r="G201" i="1"/>
  <c r="F201" i="1"/>
  <c r="I201" i="1"/>
  <c r="J201" i="1"/>
  <c r="K201" i="1"/>
  <c r="G202" i="1"/>
  <c r="F202" i="1"/>
  <c r="I202" i="1"/>
  <c r="J202" i="1"/>
  <c r="K202" i="1"/>
  <c r="G203" i="1"/>
  <c r="F203" i="1"/>
  <c r="I203" i="1"/>
  <c r="J203" i="1"/>
  <c r="K203" i="1"/>
  <c r="G204" i="1"/>
  <c r="F204" i="1"/>
  <c r="I204" i="1"/>
  <c r="J204" i="1"/>
  <c r="K204" i="1"/>
  <c r="G205" i="1"/>
  <c r="F205" i="1"/>
  <c r="I205" i="1"/>
  <c r="J205" i="1"/>
  <c r="K205" i="1"/>
  <c r="G206" i="1"/>
  <c r="F206" i="1"/>
  <c r="I206" i="1"/>
  <c r="J206" i="1"/>
  <c r="K206" i="1"/>
  <c r="G207" i="1"/>
  <c r="F207" i="1"/>
  <c r="I207" i="1"/>
  <c r="J207" i="1"/>
  <c r="K207" i="1"/>
  <c r="G208" i="1"/>
  <c r="F208" i="1"/>
  <c r="I208" i="1"/>
  <c r="J208" i="1"/>
  <c r="K208" i="1"/>
  <c r="G209" i="1"/>
  <c r="F209" i="1"/>
  <c r="I209" i="1"/>
  <c r="J209" i="1"/>
  <c r="K209" i="1"/>
  <c r="G210" i="1"/>
  <c r="F210" i="1"/>
  <c r="I210" i="1"/>
  <c r="J210" i="1"/>
  <c r="K210" i="1"/>
  <c r="G211" i="1"/>
  <c r="F211" i="1"/>
  <c r="I211" i="1"/>
  <c r="J211" i="1"/>
  <c r="K211" i="1"/>
  <c r="G212" i="1"/>
  <c r="F212" i="1"/>
  <c r="I212" i="1"/>
  <c r="J212" i="1"/>
  <c r="K212" i="1"/>
  <c r="G213" i="1"/>
  <c r="F213" i="1"/>
  <c r="I213" i="1"/>
  <c r="J213" i="1"/>
  <c r="K213" i="1"/>
  <c r="G214" i="1"/>
  <c r="F214" i="1"/>
  <c r="I214" i="1"/>
  <c r="J214" i="1"/>
  <c r="K214" i="1"/>
  <c r="G215" i="1"/>
  <c r="F215" i="1"/>
  <c r="I215" i="1"/>
  <c r="J215" i="1"/>
  <c r="K215" i="1"/>
  <c r="G216" i="1"/>
  <c r="F216" i="1"/>
  <c r="I216" i="1"/>
  <c r="J216" i="1"/>
  <c r="K216" i="1"/>
  <c r="G217" i="1"/>
  <c r="F217" i="1"/>
  <c r="I217" i="1"/>
  <c r="J217" i="1"/>
  <c r="K217" i="1"/>
  <c r="G218" i="1"/>
  <c r="F218" i="1"/>
  <c r="I218" i="1"/>
  <c r="J218" i="1"/>
  <c r="K218" i="1"/>
  <c r="G219" i="1"/>
  <c r="F219" i="1"/>
  <c r="I219" i="1"/>
  <c r="J219" i="1"/>
  <c r="K219" i="1"/>
  <c r="G220" i="1"/>
  <c r="F220" i="1"/>
  <c r="I220" i="1"/>
  <c r="J220" i="1"/>
  <c r="K220" i="1"/>
  <c r="G221" i="1"/>
  <c r="F221" i="1"/>
  <c r="I221" i="1"/>
  <c r="J221" i="1"/>
  <c r="K221" i="1"/>
  <c r="G222" i="1"/>
  <c r="F222" i="1"/>
  <c r="I222" i="1"/>
  <c r="J222" i="1"/>
  <c r="K222" i="1"/>
  <c r="G223" i="1"/>
  <c r="F223" i="1"/>
  <c r="I223" i="1"/>
  <c r="J223" i="1"/>
  <c r="K223" i="1"/>
  <c r="G224" i="1"/>
  <c r="F224" i="1"/>
  <c r="I224" i="1"/>
  <c r="J224" i="1"/>
  <c r="K224" i="1"/>
  <c r="G225" i="1"/>
  <c r="F225" i="1"/>
  <c r="I225" i="1"/>
  <c r="J225" i="1"/>
  <c r="K225" i="1"/>
  <c r="G226" i="1"/>
  <c r="F226" i="1"/>
  <c r="I226" i="1"/>
  <c r="J226" i="1"/>
  <c r="K226" i="1"/>
  <c r="G227" i="1"/>
  <c r="F227" i="1"/>
  <c r="I227" i="1"/>
  <c r="J227" i="1"/>
  <c r="K227" i="1"/>
  <c r="G228" i="1"/>
  <c r="F228" i="1"/>
  <c r="I228" i="1"/>
  <c r="J228" i="1"/>
  <c r="K228" i="1"/>
  <c r="G229" i="1"/>
  <c r="F229" i="1"/>
  <c r="I229" i="1"/>
  <c r="J229" i="1"/>
  <c r="K229" i="1"/>
  <c r="G230" i="1"/>
  <c r="F230" i="1"/>
  <c r="I230" i="1"/>
  <c r="J230" i="1"/>
  <c r="K230" i="1"/>
  <c r="G231" i="1"/>
  <c r="F231" i="1"/>
  <c r="I231" i="1"/>
  <c r="J231" i="1"/>
  <c r="K231" i="1"/>
  <c r="G232" i="1"/>
  <c r="F232" i="1"/>
  <c r="I232" i="1"/>
  <c r="J232" i="1"/>
  <c r="K232" i="1"/>
  <c r="G233" i="1"/>
  <c r="F233" i="1"/>
  <c r="I233" i="1"/>
  <c r="J233" i="1"/>
  <c r="K233" i="1"/>
  <c r="G234" i="1"/>
  <c r="F234" i="1"/>
  <c r="I234" i="1"/>
  <c r="J234" i="1"/>
  <c r="K234" i="1"/>
  <c r="G235" i="1"/>
  <c r="F235" i="1"/>
  <c r="I235" i="1"/>
  <c r="J235" i="1"/>
  <c r="K235" i="1"/>
  <c r="G236" i="1"/>
  <c r="F236" i="1"/>
  <c r="I236" i="1"/>
  <c r="J236" i="1"/>
  <c r="K236" i="1"/>
  <c r="G237" i="1"/>
  <c r="F237" i="1"/>
  <c r="I237" i="1"/>
  <c r="J237" i="1"/>
  <c r="K237" i="1"/>
  <c r="G238" i="1"/>
  <c r="F238" i="1"/>
  <c r="I238" i="1"/>
  <c r="J238" i="1"/>
  <c r="K238" i="1"/>
  <c r="G239" i="1"/>
  <c r="F239" i="1"/>
  <c r="I239" i="1"/>
  <c r="J239" i="1"/>
  <c r="K239" i="1"/>
  <c r="G240" i="1"/>
  <c r="F240" i="1"/>
  <c r="I240" i="1"/>
  <c r="J240" i="1"/>
  <c r="K240" i="1"/>
  <c r="G241" i="1"/>
  <c r="F241" i="1"/>
  <c r="I241" i="1"/>
  <c r="J241" i="1"/>
  <c r="K241" i="1"/>
  <c r="G242" i="1"/>
  <c r="F242" i="1"/>
  <c r="I242" i="1"/>
  <c r="J242" i="1"/>
  <c r="K242" i="1"/>
  <c r="G243" i="1"/>
  <c r="F243" i="1"/>
  <c r="I243" i="1"/>
  <c r="J243" i="1"/>
  <c r="K243" i="1"/>
  <c r="G244" i="1"/>
  <c r="F244" i="1"/>
  <c r="I244" i="1"/>
  <c r="J244" i="1"/>
  <c r="K244" i="1"/>
  <c r="G245" i="1"/>
  <c r="F245" i="1"/>
  <c r="I245" i="1"/>
  <c r="J245" i="1"/>
  <c r="K245" i="1"/>
  <c r="G246" i="1"/>
  <c r="F246" i="1"/>
  <c r="I246" i="1"/>
  <c r="J246" i="1"/>
  <c r="K246" i="1"/>
  <c r="G247" i="1"/>
  <c r="F247" i="1"/>
  <c r="I247" i="1"/>
  <c r="J247" i="1"/>
  <c r="K247" i="1"/>
  <c r="G248" i="1"/>
  <c r="F248" i="1"/>
  <c r="I248" i="1"/>
  <c r="J248" i="1"/>
  <c r="K248" i="1"/>
  <c r="G249" i="1"/>
  <c r="F249" i="1"/>
  <c r="I249" i="1"/>
  <c r="J249" i="1"/>
  <c r="K249" i="1"/>
  <c r="G250" i="1"/>
  <c r="F250" i="1"/>
  <c r="I250" i="1"/>
  <c r="J250" i="1"/>
  <c r="K250" i="1"/>
  <c r="G251" i="1"/>
  <c r="F251" i="1"/>
  <c r="I251" i="1"/>
  <c r="J251" i="1"/>
  <c r="K251" i="1"/>
  <c r="G252" i="1"/>
  <c r="F252" i="1"/>
  <c r="I252" i="1"/>
  <c r="J252" i="1"/>
  <c r="K252" i="1"/>
  <c r="G253" i="1"/>
  <c r="F253" i="1"/>
  <c r="I253" i="1"/>
  <c r="J253" i="1"/>
  <c r="K253" i="1"/>
  <c r="G254" i="1"/>
  <c r="F254" i="1"/>
  <c r="I254" i="1"/>
  <c r="J254" i="1"/>
  <c r="K254" i="1"/>
  <c r="G255" i="1"/>
  <c r="F255" i="1"/>
  <c r="I255" i="1"/>
  <c r="J255" i="1"/>
  <c r="K255" i="1"/>
  <c r="G256" i="1"/>
  <c r="F256" i="1"/>
  <c r="I256" i="1"/>
  <c r="J256" i="1"/>
  <c r="K256" i="1"/>
  <c r="G257" i="1"/>
  <c r="F257" i="1"/>
  <c r="I257" i="1"/>
  <c r="J257" i="1"/>
  <c r="K257" i="1"/>
  <c r="G258" i="1"/>
  <c r="F258" i="1"/>
  <c r="I258" i="1"/>
  <c r="J258" i="1"/>
  <c r="K258" i="1"/>
  <c r="G259" i="1"/>
  <c r="F259" i="1"/>
  <c r="I259" i="1"/>
  <c r="J259" i="1"/>
  <c r="K259" i="1"/>
  <c r="G260" i="1"/>
  <c r="F260" i="1"/>
  <c r="I260" i="1"/>
  <c r="J260" i="1"/>
  <c r="K260" i="1"/>
  <c r="G261" i="1"/>
  <c r="F261" i="1"/>
  <c r="I261" i="1"/>
  <c r="J261" i="1"/>
  <c r="K261" i="1"/>
  <c r="G262" i="1"/>
  <c r="F262" i="1"/>
  <c r="I262" i="1"/>
  <c r="J262" i="1"/>
  <c r="K262" i="1"/>
  <c r="G263" i="1"/>
  <c r="F263" i="1"/>
  <c r="I263" i="1"/>
  <c r="J263" i="1"/>
  <c r="K263" i="1"/>
  <c r="G264" i="1"/>
  <c r="F264" i="1"/>
  <c r="I264" i="1"/>
  <c r="J264" i="1"/>
  <c r="K264" i="1"/>
  <c r="G265" i="1"/>
  <c r="F265" i="1"/>
  <c r="I265" i="1"/>
  <c r="J265" i="1"/>
  <c r="K265" i="1"/>
  <c r="G266" i="1"/>
  <c r="F266" i="1"/>
  <c r="I266" i="1"/>
  <c r="J266" i="1"/>
  <c r="K266" i="1"/>
  <c r="G267" i="1"/>
  <c r="F267" i="1"/>
  <c r="I267" i="1"/>
  <c r="J267" i="1"/>
  <c r="K267" i="1"/>
  <c r="G268" i="1"/>
  <c r="F268" i="1"/>
  <c r="I268" i="1"/>
  <c r="J268" i="1"/>
  <c r="K268" i="1"/>
  <c r="G269" i="1"/>
  <c r="F269" i="1"/>
  <c r="I269" i="1"/>
  <c r="J269" i="1"/>
  <c r="K269" i="1"/>
  <c r="G270" i="1"/>
  <c r="F270" i="1"/>
  <c r="I270" i="1"/>
  <c r="J270" i="1"/>
  <c r="K270" i="1"/>
  <c r="G271" i="1"/>
  <c r="F271" i="1"/>
  <c r="I271" i="1"/>
  <c r="J271" i="1"/>
  <c r="K271" i="1"/>
  <c r="G272" i="1"/>
  <c r="F272" i="1"/>
  <c r="I272" i="1"/>
  <c r="J272" i="1"/>
  <c r="K272" i="1"/>
  <c r="G273" i="1"/>
  <c r="F273" i="1"/>
  <c r="I273" i="1"/>
  <c r="J273" i="1"/>
  <c r="K273" i="1"/>
  <c r="G274" i="1"/>
  <c r="F274" i="1"/>
  <c r="I274" i="1"/>
  <c r="J274" i="1"/>
  <c r="K274" i="1"/>
  <c r="G275" i="1"/>
  <c r="F275" i="1"/>
  <c r="I275" i="1"/>
  <c r="J275" i="1"/>
  <c r="K275" i="1"/>
  <c r="G276" i="1"/>
  <c r="F276" i="1"/>
  <c r="I276" i="1"/>
  <c r="J276" i="1"/>
  <c r="K276" i="1"/>
  <c r="G277" i="1"/>
  <c r="F277" i="1"/>
  <c r="I277" i="1"/>
  <c r="J277" i="1"/>
  <c r="K277" i="1"/>
  <c r="G278" i="1"/>
  <c r="F278" i="1"/>
  <c r="I278" i="1"/>
  <c r="J278" i="1"/>
  <c r="K278" i="1"/>
  <c r="G279" i="1"/>
  <c r="F279" i="1"/>
  <c r="I279" i="1"/>
  <c r="J279" i="1"/>
  <c r="K279" i="1"/>
  <c r="G280" i="1"/>
  <c r="F280" i="1"/>
  <c r="I280" i="1"/>
  <c r="J280" i="1"/>
  <c r="K280" i="1"/>
  <c r="G281" i="1"/>
  <c r="F281" i="1"/>
  <c r="I281" i="1"/>
  <c r="J281" i="1"/>
  <c r="K281" i="1"/>
  <c r="G282" i="1"/>
  <c r="F282" i="1"/>
  <c r="I282" i="1"/>
  <c r="J282" i="1"/>
  <c r="K282" i="1"/>
  <c r="G283" i="1"/>
  <c r="F283" i="1"/>
  <c r="I283" i="1"/>
  <c r="J283" i="1"/>
  <c r="K283" i="1"/>
  <c r="G284" i="1"/>
  <c r="F284" i="1"/>
  <c r="I284" i="1"/>
  <c r="J284" i="1"/>
  <c r="K284" i="1"/>
  <c r="G285" i="1"/>
  <c r="F285" i="1"/>
  <c r="I285" i="1"/>
  <c r="J285" i="1"/>
  <c r="K285" i="1"/>
  <c r="G286" i="1"/>
  <c r="F286" i="1"/>
  <c r="I286" i="1"/>
  <c r="J286" i="1"/>
  <c r="K286" i="1"/>
  <c r="G287" i="1"/>
  <c r="F287" i="1"/>
  <c r="I287" i="1"/>
  <c r="J287" i="1"/>
  <c r="K287" i="1"/>
  <c r="G288" i="1"/>
  <c r="F288" i="1"/>
  <c r="I288" i="1"/>
  <c r="J288" i="1"/>
  <c r="K288" i="1"/>
  <c r="G289" i="1"/>
  <c r="F289" i="1"/>
  <c r="I289" i="1"/>
  <c r="J289" i="1"/>
  <c r="K289" i="1"/>
  <c r="G290" i="1"/>
  <c r="F290" i="1"/>
  <c r="I290" i="1"/>
  <c r="J290" i="1"/>
  <c r="K290" i="1"/>
  <c r="G291" i="1"/>
  <c r="F291" i="1"/>
  <c r="I291" i="1"/>
  <c r="J291" i="1"/>
  <c r="K291" i="1"/>
  <c r="G292" i="1"/>
  <c r="F292" i="1"/>
  <c r="I292" i="1"/>
  <c r="J292" i="1"/>
  <c r="K292" i="1"/>
  <c r="G293" i="1"/>
  <c r="F293" i="1"/>
  <c r="I293" i="1"/>
  <c r="J293" i="1"/>
  <c r="K293" i="1"/>
  <c r="G294" i="1"/>
  <c r="F294" i="1"/>
  <c r="I294" i="1"/>
  <c r="J294" i="1"/>
  <c r="K294" i="1"/>
  <c r="G295" i="1"/>
  <c r="F295" i="1"/>
  <c r="I295" i="1"/>
  <c r="J295" i="1"/>
  <c r="K295" i="1"/>
  <c r="G296" i="1"/>
  <c r="F296" i="1"/>
  <c r="I296" i="1"/>
  <c r="J296" i="1"/>
  <c r="K296" i="1"/>
  <c r="G297" i="1"/>
  <c r="F297" i="1"/>
  <c r="I297" i="1"/>
  <c r="J297" i="1"/>
  <c r="K297" i="1"/>
  <c r="G298" i="1"/>
  <c r="F298" i="1"/>
  <c r="I298" i="1"/>
  <c r="J298" i="1"/>
  <c r="K298" i="1"/>
  <c r="G299" i="1"/>
  <c r="F299" i="1"/>
  <c r="I299" i="1"/>
  <c r="J299" i="1"/>
  <c r="K299" i="1"/>
  <c r="G300" i="1"/>
  <c r="F300" i="1"/>
  <c r="I300" i="1"/>
  <c r="J300" i="1"/>
  <c r="K300" i="1"/>
  <c r="G301" i="1"/>
  <c r="F301" i="1"/>
  <c r="I301" i="1"/>
  <c r="J301" i="1"/>
  <c r="K301" i="1"/>
  <c r="G302" i="1"/>
  <c r="F302" i="1"/>
  <c r="I302" i="1"/>
  <c r="J302" i="1"/>
  <c r="K302" i="1"/>
  <c r="G303" i="1"/>
  <c r="F303" i="1"/>
  <c r="I303" i="1"/>
  <c r="J303" i="1"/>
  <c r="K303" i="1"/>
  <c r="G304" i="1"/>
  <c r="F304" i="1"/>
  <c r="I304" i="1"/>
  <c r="J304" i="1"/>
  <c r="K304" i="1"/>
  <c r="G305" i="1"/>
  <c r="F305" i="1"/>
  <c r="I305" i="1"/>
  <c r="J305" i="1"/>
  <c r="K305" i="1"/>
  <c r="G306" i="1"/>
  <c r="F306" i="1"/>
  <c r="I306" i="1"/>
  <c r="J306" i="1"/>
  <c r="K306" i="1"/>
  <c r="G307" i="1"/>
  <c r="F307" i="1"/>
  <c r="I307" i="1"/>
  <c r="J307" i="1"/>
  <c r="K307" i="1"/>
  <c r="G308" i="1"/>
  <c r="F308" i="1"/>
  <c r="I308" i="1"/>
  <c r="J308" i="1"/>
  <c r="K308" i="1"/>
  <c r="G309" i="1"/>
  <c r="F309" i="1"/>
  <c r="I309" i="1"/>
  <c r="J309" i="1"/>
  <c r="K309" i="1"/>
  <c r="G310" i="1"/>
  <c r="F310" i="1"/>
  <c r="I310" i="1"/>
  <c r="J310" i="1"/>
  <c r="K310" i="1"/>
  <c r="G311" i="1"/>
  <c r="F311" i="1"/>
  <c r="I311" i="1"/>
  <c r="J311" i="1"/>
  <c r="K311" i="1"/>
  <c r="G312" i="1"/>
  <c r="F312" i="1"/>
  <c r="I312" i="1"/>
  <c r="J312" i="1"/>
  <c r="K312" i="1"/>
  <c r="G313" i="1"/>
  <c r="F313" i="1"/>
  <c r="I313" i="1"/>
  <c r="J313" i="1"/>
  <c r="K313" i="1"/>
  <c r="G314" i="1"/>
  <c r="F314" i="1"/>
  <c r="I314" i="1"/>
  <c r="J314" i="1"/>
  <c r="K314" i="1"/>
  <c r="G315" i="1"/>
  <c r="F315" i="1"/>
  <c r="I315" i="1"/>
  <c r="J315" i="1"/>
  <c r="K315" i="1"/>
  <c r="G316" i="1"/>
  <c r="F316" i="1"/>
  <c r="I316" i="1"/>
  <c r="J316" i="1"/>
  <c r="K316" i="1"/>
  <c r="G317" i="1"/>
  <c r="F317" i="1"/>
  <c r="I317" i="1"/>
  <c r="J317" i="1"/>
  <c r="K317" i="1"/>
  <c r="G318" i="1"/>
  <c r="F318" i="1"/>
  <c r="I318" i="1"/>
  <c r="J318" i="1"/>
  <c r="K318" i="1"/>
  <c r="G319" i="1"/>
  <c r="F319" i="1"/>
  <c r="I319" i="1"/>
  <c r="J319" i="1"/>
  <c r="K319" i="1"/>
  <c r="G320" i="1"/>
  <c r="F320" i="1"/>
  <c r="I320" i="1"/>
  <c r="J320" i="1"/>
  <c r="K320" i="1"/>
  <c r="G321" i="1"/>
  <c r="F321" i="1"/>
  <c r="I321" i="1"/>
  <c r="J321" i="1"/>
  <c r="K321" i="1"/>
  <c r="G322" i="1"/>
  <c r="F322" i="1"/>
  <c r="I322" i="1"/>
  <c r="J322" i="1"/>
  <c r="K322" i="1"/>
  <c r="G323" i="1"/>
  <c r="F323" i="1"/>
  <c r="I323" i="1"/>
  <c r="J323" i="1"/>
  <c r="K323" i="1"/>
  <c r="G324" i="1"/>
  <c r="F324" i="1"/>
  <c r="I324" i="1"/>
  <c r="J324" i="1"/>
  <c r="K324" i="1"/>
  <c r="G325" i="1"/>
  <c r="F325" i="1"/>
  <c r="I325" i="1"/>
  <c r="J325" i="1"/>
  <c r="K325" i="1"/>
  <c r="G326" i="1"/>
  <c r="F326" i="1"/>
  <c r="I326" i="1"/>
  <c r="J326" i="1"/>
  <c r="K326" i="1"/>
  <c r="G327" i="1"/>
  <c r="F327" i="1"/>
  <c r="I327" i="1"/>
  <c r="J327" i="1"/>
  <c r="K327" i="1"/>
  <c r="G328" i="1"/>
  <c r="F328" i="1"/>
  <c r="I328" i="1"/>
  <c r="J328" i="1"/>
  <c r="K328" i="1"/>
  <c r="G329" i="1"/>
  <c r="F329" i="1"/>
  <c r="I329" i="1"/>
  <c r="J329" i="1"/>
  <c r="K329" i="1"/>
  <c r="G330" i="1"/>
  <c r="F330" i="1"/>
  <c r="I330" i="1"/>
  <c r="J330" i="1"/>
  <c r="K330" i="1"/>
  <c r="G331" i="1"/>
  <c r="F331" i="1"/>
  <c r="I331" i="1"/>
  <c r="J331" i="1"/>
  <c r="K331" i="1"/>
  <c r="G332" i="1"/>
  <c r="F332" i="1"/>
  <c r="I332" i="1"/>
  <c r="J332" i="1"/>
  <c r="K332" i="1"/>
  <c r="G333" i="1"/>
  <c r="F333" i="1"/>
  <c r="I333" i="1"/>
  <c r="J333" i="1"/>
  <c r="K333" i="1"/>
  <c r="G334" i="1"/>
  <c r="F334" i="1"/>
  <c r="I334" i="1"/>
  <c r="J334" i="1"/>
  <c r="K334" i="1"/>
  <c r="G335" i="1"/>
  <c r="F335" i="1"/>
  <c r="I335" i="1"/>
  <c r="J335" i="1"/>
  <c r="K335" i="1"/>
  <c r="G336" i="1"/>
  <c r="F336" i="1"/>
  <c r="I336" i="1"/>
  <c r="J336" i="1"/>
  <c r="K336" i="1"/>
  <c r="G337" i="1"/>
  <c r="F337" i="1"/>
  <c r="I337" i="1"/>
  <c r="J337" i="1"/>
  <c r="K337" i="1"/>
  <c r="G338" i="1"/>
  <c r="F338" i="1"/>
  <c r="I338" i="1"/>
  <c r="J338" i="1"/>
  <c r="K338" i="1"/>
  <c r="G339" i="1"/>
  <c r="F339" i="1"/>
  <c r="I339" i="1"/>
  <c r="J339" i="1"/>
  <c r="K339" i="1"/>
  <c r="G340" i="1"/>
  <c r="F340" i="1"/>
  <c r="I340" i="1"/>
  <c r="J340" i="1"/>
  <c r="K340" i="1"/>
  <c r="G341" i="1"/>
  <c r="F341" i="1"/>
  <c r="I341" i="1"/>
  <c r="J341" i="1"/>
  <c r="K341" i="1"/>
  <c r="G342" i="1"/>
  <c r="F342" i="1"/>
  <c r="I342" i="1"/>
  <c r="J342" i="1"/>
  <c r="K342" i="1"/>
  <c r="G343" i="1"/>
  <c r="F343" i="1"/>
  <c r="I343" i="1"/>
  <c r="J343" i="1"/>
  <c r="K343" i="1"/>
  <c r="G344" i="1"/>
  <c r="F344" i="1"/>
  <c r="I344" i="1"/>
  <c r="J344" i="1"/>
  <c r="K344" i="1"/>
  <c r="G345" i="1"/>
  <c r="F345" i="1"/>
  <c r="I345" i="1"/>
  <c r="J345" i="1"/>
  <c r="K345" i="1"/>
  <c r="G346" i="1"/>
  <c r="F346" i="1"/>
  <c r="I346" i="1"/>
  <c r="J346" i="1"/>
  <c r="K346" i="1"/>
  <c r="G347" i="1"/>
  <c r="F347" i="1"/>
  <c r="I347" i="1"/>
  <c r="J347" i="1"/>
  <c r="K347" i="1"/>
  <c r="G348" i="1"/>
  <c r="F348" i="1"/>
  <c r="I348" i="1"/>
  <c r="J348" i="1"/>
  <c r="K348" i="1"/>
  <c r="G349" i="1"/>
  <c r="F349" i="1"/>
  <c r="I349" i="1"/>
  <c r="J349" i="1"/>
  <c r="K349" i="1"/>
  <c r="G350" i="1"/>
  <c r="F350" i="1"/>
  <c r="I350" i="1"/>
  <c r="J350" i="1"/>
  <c r="K350" i="1"/>
  <c r="G351" i="1"/>
  <c r="F351" i="1"/>
  <c r="I351" i="1"/>
  <c r="J351" i="1"/>
  <c r="K351" i="1"/>
  <c r="G352" i="1"/>
  <c r="F352" i="1"/>
  <c r="I352" i="1"/>
  <c r="J352" i="1"/>
  <c r="K352" i="1"/>
  <c r="G353" i="1"/>
  <c r="F353" i="1"/>
  <c r="I353" i="1"/>
  <c r="J353" i="1"/>
  <c r="K353" i="1"/>
  <c r="G354" i="1"/>
  <c r="F354" i="1"/>
  <c r="I354" i="1"/>
  <c r="J354" i="1"/>
  <c r="K354" i="1"/>
  <c r="G355" i="1"/>
  <c r="F355" i="1"/>
  <c r="I355" i="1"/>
  <c r="J355" i="1"/>
  <c r="K355" i="1"/>
  <c r="G356" i="1"/>
  <c r="F356" i="1"/>
  <c r="I356" i="1"/>
  <c r="J356" i="1"/>
  <c r="K356" i="1"/>
  <c r="G357" i="1"/>
  <c r="F357" i="1"/>
  <c r="I357" i="1"/>
  <c r="J357" i="1"/>
  <c r="K357" i="1"/>
  <c r="G358" i="1"/>
  <c r="F358" i="1"/>
  <c r="I358" i="1"/>
  <c r="J358" i="1"/>
  <c r="K358" i="1"/>
  <c r="G359" i="1"/>
  <c r="F359" i="1"/>
  <c r="I359" i="1"/>
  <c r="J359" i="1"/>
  <c r="K359" i="1"/>
  <c r="G360" i="1"/>
  <c r="F360" i="1"/>
  <c r="I360" i="1"/>
  <c r="J360" i="1"/>
  <c r="K360" i="1"/>
  <c r="G361" i="1"/>
  <c r="F361" i="1"/>
  <c r="I361" i="1"/>
  <c r="J361" i="1"/>
  <c r="K361" i="1"/>
  <c r="G362" i="1"/>
  <c r="F362" i="1"/>
  <c r="I362" i="1"/>
  <c r="J362" i="1"/>
  <c r="K362" i="1"/>
  <c r="G363" i="1"/>
  <c r="F363" i="1"/>
  <c r="I363" i="1"/>
  <c r="J363" i="1"/>
  <c r="K363" i="1"/>
  <c r="G364" i="1"/>
  <c r="F364" i="1"/>
  <c r="I364" i="1"/>
  <c r="J364" i="1"/>
  <c r="K364" i="1"/>
  <c r="G365" i="1"/>
  <c r="F365" i="1"/>
  <c r="I365" i="1"/>
  <c r="J365" i="1"/>
  <c r="K365" i="1"/>
  <c r="G366" i="1"/>
  <c r="F366" i="1"/>
  <c r="I366" i="1"/>
  <c r="J366" i="1"/>
  <c r="K366" i="1"/>
  <c r="G367" i="1"/>
  <c r="F367" i="1"/>
  <c r="I367" i="1"/>
  <c r="J367" i="1"/>
  <c r="K367" i="1"/>
  <c r="G368" i="1"/>
  <c r="F368" i="1"/>
  <c r="I368" i="1"/>
  <c r="P143" i="1"/>
  <c r="Q143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P144" i="1"/>
  <c r="Q144" i="1"/>
  <c r="V144" i="1"/>
  <c r="P145" i="1"/>
  <c r="Q145" i="1"/>
  <c r="V145" i="1"/>
  <c r="P146" i="1"/>
  <c r="Q146" i="1"/>
  <c r="V146" i="1"/>
  <c r="P147" i="1"/>
  <c r="Q147" i="1"/>
  <c r="V147" i="1"/>
  <c r="P148" i="1"/>
  <c r="Q148" i="1"/>
  <c r="V148" i="1"/>
  <c r="P149" i="1"/>
  <c r="Q149" i="1"/>
  <c r="V149" i="1"/>
  <c r="P150" i="1"/>
  <c r="Q150" i="1"/>
  <c r="V150" i="1"/>
  <c r="P151" i="1"/>
  <c r="Q151" i="1"/>
  <c r="V151" i="1"/>
  <c r="P152" i="1"/>
  <c r="Q152" i="1"/>
  <c r="V152" i="1"/>
  <c r="P153" i="1"/>
  <c r="Q153" i="1"/>
  <c r="V153" i="1"/>
  <c r="P154" i="1"/>
  <c r="Q154" i="1"/>
  <c r="V154" i="1"/>
  <c r="P155" i="1"/>
  <c r="Q155" i="1"/>
  <c r="V155" i="1"/>
  <c r="P156" i="1"/>
  <c r="Q156" i="1"/>
  <c r="V156" i="1"/>
  <c r="P157" i="1"/>
  <c r="Q157" i="1"/>
  <c r="V157" i="1"/>
  <c r="P158" i="1"/>
  <c r="Q158" i="1"/>
  <c r="V158" i="1"/>
  <c r="P159" i="1"/>
  <c r="Q159" i="1"/>
  <c r="V159" i="1"/>
  <c r="P160" i="1"/>
  <c r="Q160" i="1"/>
  <c r="V160" i="1"/>
  <c r="P161" i="1"/>
  <c r="Q161" i="1"/>
  <c r="V161" i="1"/>
  <c r="P162" i="1"/>
  <c r="Q162" i="1"/>
  <c r="V162" i="1"/>
  <c r="P163" i="1"/>
  <c r="Q163" i="1"/>
  <c r="V163" i="1"/>
  <c r="P164" i="1"/>
  <c r="Q164" i="1"/>
  <c r="V164" i="1"/>
  <c r="P165" i="1"/>
  <c r="Q165" i="1"/>
  <c r="V165" i="1"/>
  <c r="P166" i="1"/>
  <c r="Q166" i="1"/>
  <c r="V166" i="1"/>
  <c r="P167" i="1"/>
  <c r="Q167" i="1"/>
  <c r="V167" i="1"/>
  <c r="P168" i="1"/>
  <c r="Q168" i="1"/>
  <c r="V168" i="1"/>
  <c r="P169" i="1"/>
  <c r="Q169" i="1"/>
  <c r="V169" i="1"/>
  <c r="P170" i="1"/>
  <c r="Q170" i="1"/>
  <c r="V170" i="1"/>
  <c r="P171" i="1"/>
  <c r="Q171" i="1"/>
  <c r="V171" i="1"/>
  <c r="P172" i="1"/>
  <c r="Q172" i="1"/>
  <c r="V172" i="1"/>
  <c r="P173" i="1"/>
  <c r="Q173" i="1"/>
  <c r="V173" i="1"/>
  <c r="P174" i="1"/>
  <c r="Q174" i="1"/>
  <c r="V174" i="1"/>
  <c r="P175" i="1"/>
  <c r="Q175" i="1"/>
  <c r="V175" i="1"/>
  <c r="P176" i="1"/>
  <c r="Q176" i="1"/>
  <c r="V176" i="1"/>
  <c r="P177" i="1"/>
  <c r="Q177" i="1"/>
  <c r="V177" i="1"/>
  <c r="P178" i="1"/>
  <c r="Q178" i="1"/>
  <c r="V178" i="1"/>
  <c r="P179" i="1"/>
  <c r="Q179" i="1"/>
  <c r="V179" i="1"/>
  <c r="P180" i="1"/>
  <c r="Q180" i="1"/>
  <c r="V180" i="1"/>
  <c r="P181" i="1"/>
  <c r="Q181" i="1"/>
  <c r="V181" i="1"/>
  <c r="P182" i="1"/>
  <c r="Q182" i="1"/>
  <c r="V182" i="1"/>
  <c r="P183" i="1"/>
  <c r="Q183" i="1"/>
  <c r="V183" i="1"/>
  <c r="P184" i="1"/>
  <c r="Q184" i="1"/>
  <c r="V184" i="1"/>
  <c r="P185" i="1"/>
  <c r="Q185" i="1"/>
  <c r="V185" i="1"/>
  <c r="P186" i="1"/>
  <c r="Q186" i="1"/>
  <c r="V186" i="1"/>
  <c r="P187" i="1"/>
  <c r="Q187" i="1"/>
  <c r="V187" i="1"/>
  <c r="P188" i="1"/>
  <c r="Q188" i="1"/>
  <c r="V188" i="1"/>
  <c r="P189" i="1"/>
  <c r="Q189" i="1"/>
  <c r="V189" i="1"/>
  <c r="P190" i="1"/>
  <c r="Q190" i="1"/>
  <c r="V190" i="1"/>
  <c r="P191" i="1"/>
  <c r="Q191" i="1"/>
  <c r="V191" i="1"/>
  <c r="P192" i="1"/>
  <c r="Q192" i="1"/>
  <c r="V192" i="1"/>
  <c r="P193" i="1"/>
  <c r="Q193" i="1"/>
  <c r="V193" i="1"/>
  <c r="P194" i="1"/>
  <c r="Q194" i="1"/>
  <c r="V194" i="1"/>
  <c r="P195" i="1"/>
  <c r="Q195" i="1"/>
  <c r="V195" i="1"/>
  <c r="P196" i="1"/>
  <c r="Q196" i="1"/>
  <c r="V196" i="1"/>
  <c r="P197" i="1"/>
  <c r="Q197" i="1"/>
  <c r="V197" i="1"/>
  <c r="P198" i="1"/>
  <c r="Q198" i="1"/>
  <c r="V198" i="1"/>
  <c r="P199" i="1"/>
  <c r="Q199" i="1"/>
  <c r="V199" i="1"/>
  <c r="P200" i="1"/>
  <c r="Q200" i="1"/>
  <c r="V200" i="1"/>
  <c r="P201" i="1"/>
  <c r="Q201" i="1"/>
  <c r="V201" i="1"/>
  <c r="P202" i="1"/>
  <c r="Q202" i="1"/>
  <c r="V202" i="1"/>
  <c r="P203" i="1"/>
  <c r="Q203" i="1"/>
  <c r="V203" i="1"/>
  <c r="P204" i="1"/>
  <c r="Q204" i="1"/>
  <c r="V204" i="1"/>
  <c r="P205" i="1"/>
  <c r="Q205" i="1"/>
  <c r="V205" i="1"/>
  <c r="P206" i="1"/>
  <c r="Q206" i="1"/>
  <c r="V206" i="1"/>
  <c r="P207" i="1"/>
  <c r="Q207" i="1"/>
  <c r="V207" i="1"/>
  <c r="P208" i="1"/>
  <c r="Q208" i="1"/>
  <c r="V208" i="1"/>
  <c r="P209" i="1"/>
  <c r="Q209" i="1"/>
  <c r="V209" i="1"/>
  <c r="P210" i="1"/>
  <c r="Q210" i="1"/>
  <c r="V210" i="1"/>
  <c r="P211" i="1"/>
  <c r="Q211" i="1"/>
  <c r="V211" i="1"/>
  <c r="P212" i="1"/>
  <c r="Q212" i="1"/>
  <c r="V212" i="1"/>
  <c r="P213" i="1"/>
  <c r="Q213" i="1"/>
  <c r="V213" i="1"/>
  <c r="P214" i="1"/>
  <c r="Q214" i="1"/>
  <c r="V214" i="1"/>
  <c r="P215" i="1"/>
  <c r="Q215" i="1"/>
  <c r="V215" i="1"/>
  <c r="P216" i="1"/>
  <c r="Q216" i="1"/>
  <c r="V216" i="1"/>
  <c r="P217" i="1"/>
  <c r="Q217" i="1"/>
  <c r="V217" i="1"/>
  <c r="P218" i="1"/>
  <c r="Q218" i="1"/>
  <c r="V218" i="1"/>
  <c r="P219" i="1"/>
  <c r="Q219" i="1"/>
  <c r="V219" i="1"/>
  <c r="P220" i="1"/>
  <c r="Q220" i="1"/>
  <c r="V220" i="1"/>
  <c r="P221" i="1"/>
  <c r="Q221" i="1"/>
  <c r="V221" i="1"/>
  <c r="P222" i="1"/>
  <c r="Q222" i="1"/>
  <c r="V222" i="1"/>
  <c r="P223" i="1"/>
  <c r="Q223" i="1"/>
  <c r="V223" i="1"/>
  <c r="P224" i="1"/>
  <c r="Q224" i="1"/>
  <c r="V224" i="1"/>
  <c r="P225" i="1"/>
  <c r="Q225" i="1"/>
  <c r="V225" i="1"/>
  <c r="P226" i="1"/>
  <c r="Q226" i="1"/>
  <c r="V226" i="1"/>
  <c r="P227" i="1"/>
  <c r="Q227" i="1"/>
  <c r="V227" i="1"/>
  <c r="P228" i="1"/>
  <c r="Q228" i="1"/>
  <c r="V228" i="1"/>
  <c r="P229" i="1"/>
  <c r="Q229" i="1"/>
  <c r="V229" i="1"/>
  <c r="P230" i="1"/>
  <c r="Q230" i="1"/>
  <c r="V230" i="1"/>
  <c r="P231" i="1"/>
  <c r="Q231" i="1"/>
  <c r="V231" i="1"/>
  <c r="P232" i="1"/>
  <c r="Q232" i="1"/>
  <c r="V232" i="1"/>
  <c r="P233" i="1"/>
  <c r="Q233" i="1"/>
  <c r="V233" i="1"/>
  <c r="P234" i="1"/>
  <c r="Q234" i="1"/>
  <c r="V234" i="1"/>
  <c r="P235" i="1"/>
  <c r="Q235" i="1"/>
  <c r="V235" i="1"/>
  <c r="P236" i="1"/>
  <c r="Q236" i="1"/>
  <c r="V236" i="1"/>
  <c r="P237" i="1"/>
  <c r="Q237" i="1"/>
  <c r="V237" i="1"/>
  <c r="P238" i="1"/>
  <c r="Q238" i="1"/>
  <c r="V238" i="1"/>
  <c r="P239" i="1"/>
  <c r="Q239" i="1"/>
  <c r="V239" i="1"/>
  <c r="P240" i="1"/>
  <c r="Q240" i="1"/>
  <c r="V240" i="1"/>
  <c r="P241" i="1"/>
  <c r="Q241" i="1"/>
  <c r="V241" i="1"/>
  <c r="P242" i="1"/>
  <c r="Q242" i="1"/>
  <c r="V242" i="1"/>
  <c r="P243" i="1"/>
  <c r="Q243" i="1"/>
  <c r="V243" i="1"/>
  <c r="P244" i="1"/>
  <c r="Q244" i="1"/>
  <c r="V244" i="1"/>
  <c r="P245" i="1"/>
  <c r="Q245" i="1"/>
  <c r="V245" i="1"/>
  <c r="P246" i="1"/>
  <c r="Q246" i="1"/>
  <c r="V246" i="1"/>
  <c r="P247" i="1"/>
  <c r="Q247" i="1"/>
  <c r="V247" i="1"/>
  <c r="P248" i="1"/>
  <c r="Q248" i="1"/>
  <c r="V248" i="1"/>
  <c r="P249" i="1"/>
  <c r="Q249" i="1"/>
  <c r="V249" i="1"/>
  <c r="P250" i="1"/>
  <c r="Q250" i="1"/>
  <c r="V250" i="1"/>
  <c r="P251" i="1"/>
  <c r="Q251" i="1"/>
  <c r="V251" i="1"/>
  <c r="P252" i="1"/>
  <c r="Q252" i="1"/>
  <c r="V252" i="1"/>
  <c r="P253" i="1"/>
  <c r="Q253" i="1"/>
  <c r="V253" i="1"/>
  <c r="P254" i="1"/>
  <c r="Q254" i="1"/>
  <c r="V254" i="1"/>
  <c r="P255" i="1"/>
  <c r="Q255" i="1"/>
  <c r="V255" i="1"/>
  <c r="P256" i="1"/>
  <c r="Q256" i="1"/>
  <c r="V256" i="1"/>
  <c r="P257" i="1"/>
  <c r="Q257" i="1"/>
  <c r="V257" i="1"/>
  <c r="P258" i="1"/>
  <c r="Q258" i="1"/>
  <c r="V258" i="1"/>
  <c r="P259" i="1"/>
  <c r="Q259" i="1"/>
  <c r="V259" i="1"/>
  <c r="P260" i="1"/>
  <c r="Q260" i="1"/>
  <c r="V260" i="1"/>
  <c r="P261" i="1"/>
  <c r="Q261" i="1"/>
  <c r="V261" i="1"/>
  <c r="P262" i="1"/>
  <c r="Q262" i="1"/>
  <c r="V262" i="1"/>
  <c r="P263" i="1"/>
  <c r="Q263" i="1"/>
  <c r="V263" i="1"/>
  <c r="P264" i="1"/>
  <c r="Q264" i="1"/>
  <c r="V264" i="1"/>
  <c r="P265" i="1"/>
  <c r="Q265" i="1"/>
  <c r="V265" i="1"/>
  <c r="P266" i="1"/>
  <c r="Q266" i="1"/>
  <c r="V266" i="1"/>
  <c r="P267" i="1"/>
  <c r="Q267" i="1"/>
  <c r="V267" i="1"/>
  <c r="P268" i="1"/>
  <c r="Q268" i="1"/>
  <c r="V268" i="1"/>
  <c r="P269" i="1"/>
  <c r="Q269" i="1"/>
  <c r="V269" i="1"/>
  <c r="P270" i="1"/>
  <c r="Q270" i="1"/>
  <c r="V270" i="1"/>
  <c r="P271" i="1"/>
  <c r="Q271" i="1"/>
  <c r="V271" i="1"/>
  <c r="P272" i="1"/>
  <c r="Q272" i="1"/>
  <c r="V272" i="1"/>
  <c r="P273" i="1"/>
  <c r="Q273" i="1"/>
  <c r="V273" i="1"/>
  <c r="P274" i="1"/>
  <c r="Q274" i="1"/>
  <c r="V274" i="1"/>
  <c r="P275" i="1"/>
  <c r="Q275" i="1"/>
  <c r="V275" i="1"/>
  <c r="P276" i="1"/>
  <c r="Q276" i="1"/>
  <c r="V276" i="1"/>
  <c r="P277" i="1"/>
  <c r="Q277" i="1"/>
  <c r="V277" i="1"/>
  <c r="P278" i="1"/>
  <c r="Q278" i="1"/>
  <c r="V278" i="1"/>
  <c r="P279" i="1"/>
  <c r="Q279" i="1"/>
  <c r="V279" i="1"/>
  <c r="P280" i="1"/>
  <c r="Q280" i="1"/>
  <c r="V280" i="1"/>
  <c r="P281" i="1"/>
  <c r="Q281" i="1"/>
  <c r="V281" i="1"/>
  <c r="P282" i="1"/>
  <c r="Q282" i="1"/>
  <c r="V282" i="1"/>
  <c r="P283" i="1"/>
  <c r="Q283" i="1"/>
  <c r="V283" i="1"/>
  <c r="P284" i="1"/>
  <c r="Q284" i="1"/>
  <c r="V284" i="1"/>
  <c r="P285" i="1"/>
  <c r="Q285" i="1"/>
  <c r="V285" i="1"/>
  <c r="P286" i="1"/>
  <c r="Q286" i="1"/>
  <c r="V286" i="1"/>
  <c r="P287" i="1"/>
  <c r="Q287" i="1"/>
  <c r="V287" i="1"/>
  <c r="P288" i="1"/>
  <c r="Q288" i="1"/>
  <c r="V288" i="1"/>
  <c r="P289" i="1"/>
  <c r="Q289" i="1"/>
  <c r="V289" i="1"/>
  <c r="P290" i="1"/>
  <c r="Q290" i="1"/>
  <c r="V290" i="1"/>
  <c r="P291" i="1"/>
  <c r="Q291" i="1"/>
  <c r="V291" i="1"/>
  <c r="P292" i="1"/>
  <c r="Q292" i="1"/>
  <c r="V292" i="1"/>
  <c r="P293" i="1"/>
  <c r="Q293" i="1"/>
  <c r="V293" i="1"/>
  <c r="P294" i="1"/>
  <c r="Q294" i="1"/>
  <c r="V294" i="1"/>
  <c r="P295" i="1"/>
  <c r="Q295" i="1"/>
  <c r="V295" i="1"/>
  <c r="P296" i="1"/>
  <c r="Q296" i="1"/>
  <c r="V296" i="1"/>
  <c r="P297" i="1"/>
  <c r="Q297" i="1"/>
  <c r="V297" i="1"/>
  <c r="P298" i="1"/>
  <c r="Q298" i="1"/>
  <c r="V298" i="1"/>
  <c r="P299" i="1"/>
  <c r="Q299" i="1"/>
  <c r="V299" i="1"/>
  <c r="P300" i="1"/>
  <c r="Q300" i="1"/>
  <c r="V300" i="1"/>
  <c r="P301" i="1"/>
  <c r="Q301" i="1"/>
  <c r="V301" i="1"/>
  <c r="P302" i="1"/>
  <c r="Q302" i="1"/>
  <c r="V302" i="1"/>
  <c r="P303" i="1"/>
  <c r="Q303" i="1"/>
  <c r="V303" i="1"/>
  <c r="P304" i="1"/>
  <c r="Q304" i="1"/>
  <c r="V304" i="1"/>
  <c r="P305" i="1"/>
  <c r="Q305" i="1"/>
  <c r="V305" i="1"/>
  <c r="P306" i="1"/>
  <c r="Q306" i="1"/>
  <c r="V306" i="1"/>
  <c r="P307" i="1"/>
  <c r="Q307" i="1"/>
  <c r="V307" i="1"/>
  <c r="P308" i="1"/>
  <c r="Q308" i="1"/>
  <c r="V308" i="1"/>
  <c r="P309" i="1"/>
  <c r="Q309" i="1"/>
  <c r="V309" i="1"/>
  <c r="P310" i="1"/>
  <c r="Q310" i="1"/>
  <c r="V310" i="1"/>
  <c r="P311" i="1"/>
  <c r="Q311" i="1"/>
  <c r="V311" i="1"/>
  <c r="P312" i="1"/>
  <c r="Q312" i="1"/>
  <c r="V312" i="1"/>
  <c r="P313" i="1"/>
  <c r="Q313" i="1"/>
  <c r="V313" i="1"/>
  <c r="P314" i="1"/>
  <c r="Q314" i="1"/>
  <c r="V314" i="1"/>
  <c r="P315" i="1"/>
  <c r="Q315" i="1"/>
  <c r="V315" i="1"/>
  <c r="P316" i="1"/>
  <c r="Q316" i="1"/>
  <c r="V316" i="1"/>
  <c r="P317" i="1"/>
  <c r="Q317" i="1"/>
  <c r="V317" i="1"/>
  <c r="P318" i="1"/>
  <c r="Q318" i="1"/>
  <c r="V318" i="1"/>
  <c r="P319" i="1"/>
  <c r="Q319" i="1"/>
  <c r="V319" i="1"/>
  <c r="P320" i="1"/>
  <c r="Q320" i="1"/>
  <c r="V320" i="1"/>
  <c r="P321" i="1"/>
  <c r="Q321" i="1"/>
  <c r="V321" i="1"/>
  <c r="P322" i="1"/>
  <c r="Q322" i="1"/>
  <c r="V322" i="1"/>
  <c r="P323" i="1"/>
  <c r="Q323" i="1"/>
  <c r="V323" i="1"/>
  <c r="P324" i="1"/>
  <c r="Q324" i="1"/>
  <c r="V324" i="1"/>
  <c r="P325" i="1"/>
  <c r="Q325" i="1"/>
  <c r="V325" i="1"/>
  <c r="P326" i="1"/>
  <c r="Q326" i="1"/>
  <c r="V326" i="1"/>
  <c r="P327" i="1"/>
  <c r="Q327" i="1"/>
  <c r="V327" i="1"/>
  <c r="P328" i="1"/>
  <c r="Q328" i="1"/>
  <c r="V328" i="1"/>
  <c r="P329" i="1"/>
  <c r="Q329" i="1"/>
  <c r="V329" i="1"/>
  <c r="P330" i="1"/>
  <c r="Q330" i="1"/>
  <c r="V330" i="1"/>
  <c r="P331" i="1"/>
  <c r="Q331" i="1"/>
  <c r="V331" i="1"/>
  <c r="P332" i="1"/>
  <c r="Q332" i="1"/>
  <c r="V332" i="1"/>
  <c r="P333" i="1"/>
  <c r="Q333" i="1"/>
  <c r="V333" i="1"/>
  <c r="P334" i="1"/>
  <c r="Q334" i="1"/>
  <c r="V334" i="1"/>
  <c r="P335" i="1"/>
  <c r="Q335" i="1"/>
  <c r="V335" i="1"/>
  <c r="P336" i="1"/>
  <c r="Q336" i="1"/>
  <c r="V336" i="1"/>
  <c r="P337" i="1"/>
  <c r="Q337" i="1"/>
  <c r="V337" i="1"/>
  <c r="P338" i="1"/>
  <c r="Q338" i="1"/>
  <c r="V338" i="1"/>
  <c r="P339" i="1"/>
  <c r="Q339" i="1"/>
  <c r="V339" i="1"/>
  <c r="P340" i="1"/>
  <c r="Q340" i="1"/>
  <c r="V340" i="1"/>
  <c r="P341" i="1"/>
  <c r="Q341" i="1"/>
  <c r="V341" i="1"/>
  <c r="P342" i="1"/>
  <c r="Q342" i="1"/>
  <c r="V342" i="1"/>
  <c r="P343" i="1"/>
  <c r="Q343" i="1"/>
  <c r="V343" i="1"/>
  <c r="P344" i="1"/>
  <c r="Q344" i="1"/>
  <c r="V344" i="1"/>
  <c r="P345" i="1"/>
  <c r="Q345" i="1"/>
  <c r="V345" i="1"/>
  <c r="P346" i="1"/>
  <c r="Q346" i="1"/>
  <c r="V346" i="1"/>
  <c r="P347" i="1"/>
  <c r="Q347" i="1"/>
  <c r="V347" i="1"/>
  <c r="P348" i="1"/>
  <c r="Q348" i="1"/>
  <c r="V348" i="1"/>
  <c r="P349" i="1"/>
  <c r="Q349" i="1"/>
  <c r="V349" i="1"/>
  <c r="P350" i="1"/>
  <c r="Q350" i="1"/>
  <c r="V350" i="1"/>
  <c r="P351" i="1"/>
  <c r="Q351" i="1"/>
  <c r="V351" i="1"/>
  <c r="P352" i="1"/>
  <c r="Q352" i="1"/>
  <c r="V352" i="1"/>
  <c r="P353" i="1"/>
  <c r="Q353" i="1"/>
  <c r="V353" i="1"/>
  <c r="P354" i="1"/>
  <c r="Q354" i="1"/>
  <c r="V354" i="1"/>
  <c r="P355" i="1"/>
  <c r="Q355" i="1"/>
  <c r="V355" i="1"/>
  <c r="P356" i="1"/>
  <c r="Q356" i="1"/>
  <c r="V356" i="1"/>
  <c r="P357" i="1"/>
  <c r="Q357" i="1"/>
  <c r="V357" i="1"/>
  <c r="P358" i="1"/>
  <c r="Q358" i="1"/>
  <c r="V358" i="1"/>
  <c r="P359" i="1"/>
  <c r="Q359" i="1"/>
  <c r="V359" i="1"/>
  <c r="P360" i="1"/>
  <c r="Q360" i="1"/>
  <c r="V360" i="1"/>
  <c r="P361" i="1"/>
  <c r="Q361" i="1"/>
  <c r="V361" i="1"/>
  <c r="P362" i="1"/>
  <c r="Q362" i="1"/>
  <c r="V362" i="1"/>
  <c r="P363" i="1"/>
  <c r="Q363" i="1"/>
  <c r="V363" i="1"/>
  <c r="P364" i="1"/>
  <c r="Q364" i="1"/>
  <c r="V364" i="1"/>
  <c r="P365" i="1"/>
  <c r="Q365" i="1"/>
  <c r="V365" i="1"/>
  <c r="P366" i="1"/>
  <c r="Q366" i="1"/>
  <c r="V366" i="1"/>
  <c r="P367" i="1"/>
  <c r="Q367" i="1"/>
  <c r="V367" i="1"/>
  <c r="P368" i="1"/>
  <c r="Q368" i="1"/>
  <c r="T368" i="1"/>
  <c r="U368" i="1"/>
  <c r="V368" i="1"/>
  <c r="C221" i="1"/>
  <c r="D221" i="1"/>
  <c r="E221" i="1"/>
  <c r="L221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M221" i="1"/>
  <c r="C222" i="1"/>
  <c r="D222" i="1"/>
  <c r="E222" i="1"/>
  <c r="L222" i="1"/>
  <c r="M222" i="1"/>
  <c r="C223" i="1"/>
  <c r="D223" i="1"/>
  <c r="E223" i="1"/>
  <c r="L223" i="1"/>
  <c r="M223" i="1"/>
  <c r="C224" i="1"/>
  <c r="D224" i="1"/>
  <c r="E224" i="1"/>
  <c r="L224" i="1"/>
  <c r="M224" i="1"/>
  <c r="C225" i="1"/>
  <c r="D225" i="1"/>
  <c r="E225" i="1"/>
  <c r="L225" i="1"/>
  <c r="M225" i="1"/>
  <c r="C226" i="1"/>
  <c r="D226" i="1"/>
  <c r="E226" i="1"/>
  <c r="L226" i="1"/>
  <c r="M226" i="1"/>
  <c r="C227" i="1"/>
  <c r="D227" i="1"/>
  <c r="E227" i="1"/>
  <c r="L227" i="1"/>
  <c r="M227" i="1"/>
  <c r="C228" i="1"/>
  <c r="D228" i="1"/>
  <c r="E228" i="1"/>
  <c r="L228" i="1"/>
  <c r="M228" i="1"/>
  <c r="C229" i="1"/>
  <c r="D229" i="1"/>
  <c r="E229" i="1"/>
  <c r="L229" i="1"/>
  <c r="M229" i="1"/>
  <c r="C230" i="1"/>
  <c r="D230" i="1"/>
  <c r="E230" i="1"/>
  <c r="L230" i="1"/>
  <c r="M230" i="1"/>
  <c r="C231" i="1"/>
  <c r="D231" i="1"/>
  <c r="E231" i="1"/>
  <c r="L231" i="1"/>
  <c r="M231" i="1"/>
  <c r="C232" i="1"/>
  <c r="D232" i="1"/>
  <c r="E232" i="1"/>
  <c r="L232" i="1"/>
  <c r="M232" i="1"/>
  <c r="C233" i="1"/>
  <c r="D233" i="1"/>
  <c r="E233" i="1"/>
  <c r="L233" i="1"/>
  <c r="M233" i="1"/>
  <c r="C234" i="1"/>
  <c r="D234" i="1"/>
  <c r="E234" i="1"/>
  <c r="L234" i="1"/>
  <c r="M234" i="1"/>
  <c r="C235" i="1"/>
  <c r="D235" i="1"/>
  <c r="E235" i="1"/>
  <c r="L235" i="1"/>
  <c r="M235" i="1"/>
  <c r="C236" i="1"/>
  <c r="D236" i="1"/>
  <c r="E236" i="1"/>
  <c r="L236" i="1"/>
  <c r="M236" i="1"/>
  <c r="C237" i="1"/>
  <c r="D237" i="1"/>
  <c r="E237" i="1"/>
  <c r="L237" i="1"/>
  <c r="M237" i="1"/>
  <c r="C238" i="1"/>
  <c r="D238" i="1"/>
  <c r="E238" i="1"/>
  <c r="L238" i="1"/>
  <c r="M238" i="1"/>
  <c r="C239" i="1"/>
  <c r="D239" i="1"/>
  <c r="E239" i="1"/>
  <c r="L239" i="1"/>
  <c r="M239" i="1"/>
  <c r="C240" i="1"/>
  <c r="D240" i="1"/>
  <c r="E240" i="1"/>
  <c r="L240" i="1"/>
  <c r="M240" i="1"/>
  <c r="C241" i="1"/>
  <c r="D241" i="1"/>
  <c r="E241" i="1"/>
  <c r="L241" i="1"/>
  <c r="M241" i="1"/>
  <c r="C242" i="1"/>
  <c r="D242" i="1"/>
  <c r="E242" i="1"/>
  <c r="L242" i="1"/>
  <c r="M242" i="1"/>
  <c r="C243" i="1"/>
  <c r="D243" i="1"/>
  <c r="E243" i="1"/>
  <c r="L243" i="1"/>
  <c r="M243" i="1"/>
  <c r="C244" i="1"/>
  <c r="D244" i="1"/>
  <c r="E244" i="1"/>
  <c r="L244" i="1"/>
  <c r="M244" i="1"/>
  <c r="C245" i="1"/>
  <c r="D245" i="1"/>
  <c r="E245" i="1"/>
  <c r="L245" i="1"/>
  <c r="M245" i="1"/>
  <c r="C246" i="1"/>
  <c r="D246" i="1"/>
  <c r="E246" i="1"/>
  <c r="L246" i="1"/>
  <c r="M246" i="1"/>
  <c r="C247" i="1"/>
  <c r="D247" i="1"/>
  <c r="E247" i="1"/>
  <c r="L247" i="1"/>
  <c r="M247" i="1"/>
  <c r="C248" i="1"/>
  <c r="D248" i="1"/>
  <c r="E248" i="1"/>
  <c r="L248" i="1"/>
  <c r="M248" i="1"/>
  <c r="C249" i="1"/>
  <c r="D249" i="1"/>
  <c r="E249" i="1"/>
  <c r="L249" i="1"/>
  <c r="M249" i="1"/>
  <c r="C250" i="1"/>
  <c r="D250" i="1"/>
  <c r="E250" i="1"/>
  <c r="L250" i="1"/>
  <c r="M250" i="1"/>
  <c r="C251" i="1"/>
  <c r="D251" i="1"/>
  <c r="E251" i="1"/>
  <c r="L251" i="1"/>
  <c r="M251" i="1"/>
  <c r="C252" i="1"/>
  <c r="D252" i="1"/>
  <c r="E252" i="1"/>
  <c r="L252" i="1"/>
  <c r="M252" i="1"/>
  <c r="C253" i="1"/>
  <c r="D253" i="1"/>
  <c r="E253" i="1"/>
  <c r="L253" i="1"/>
  <c r="M253" i="1"/>
  <c r="C254" i="1"/>
  <c r="D254" i="1"/>
  <c r="E254" i="1"/>
  <c r="L254" i="1"/>
  <c r="M254" i="1"/>
  <c r="C255" i="1"/>
  <c r="D255" i="1"/>
  <c r="E255" i="1"/>
  <c r="L255" i="1"/>
  <c r="M255" i="1"/>
  <c r="C256" i="1"/>
  <c r="D256" i="1"/>
  <c r="E256" i="1"/>
  <c r="L256" i="1"/>
  <c r="M256" i="1"/>
  <c r="C257" i="1"/>
  <c r="D257" i="1"/>
  <c r="E257" i="1"/>
  <c r="L257" i="1"/>
  <c r="M257" i="1"/>
  <c r="C258" i="1"/>
  <c r="D258" i="1"/>
  <c r="E258" i="1"/>
  <c r="L258" i="1"/>
  <c r="M258" i="1"/>
  <c r="C259" i="1"/>
  <c r="D259" i="1"/>
  <c r="E259" i="1"/>
  <c r="L259" i="1"/>
  <c r="M259" i="1"/>
  <c r="C260" i="1"/>
  <c r="D260" i="1"/>
  <c r="E260" i="1"/>
  <c r="L260" i="1"/>
  <c r="M260" i="1"/>
  <c r="C261" i="1"/>
  <c r="D261" i="1"/>
  <c r="E261" i="1"/>
  <c r="L261" i="1"/>
  <c r="M261" i="1"/>
  <c r="C262" i="1"/>
  <c r="D262" i="1"/>
  <c r="E262" i="1"/>
  <c r="L262" i="1"/>
  <c r="M262" i="1"/>
  <c r="C263" i="1"/>
  <c r="D263" i="1"/>
  <c r="E263" i="1"/>
  <c r="L263" i="1"/>
  <c r="M263" i="1"/>
  <c r="C264" i="1"/>
  <c r="D264" i="1"/>
  <c r="E264" i="1"/>
  <c r="L264" i="1"/>
  <c r="M264" i="1"/>
  <c r="C265" i="1"/>
  <c r="D265" i="1"/>
  <c r="E265" i="1"/>
  <c r="L265" i="1"/>
  <c r="M265" i="1"/>
  <c r="C266" i="1"/>
  <c r="D266" i="1"/>
  <c r="E266" i="1"/>
  <c r="L266" i="1"/>
  <c r="M266" i="1"/>
  <c r="C267" i="1"/>
  <c r="D267" i="1"/>
  <c r="E267" i="1"/>
  <c r="L267" i="1"/>
  <c r="M267" i="1"/>
  <c r="C268" i="1"/>
  <c r="D268" i="1"/>
  <c r="E268" i="1"/>
  <c r="L268" i="1"/>
  <c r="M268" i="1"/>
  <c r="C269" i="1"/>
  <c r="D269" i="1"/>
  <c r="E269" i="1"/>
  <c r="L269" i="1"/>
  <c r="M269" i="1"/>
  <c r="C270" i="1"/>
  <c r="D270" i="1"/>
  <c r="E270" i="1"/>
  <c r="L270" i="1"/>
  <c r="M270" i="1"/>
  <c r="C271" i="1"/>
  <c r="D271" i="1"/>
  <c r="E271" i="1"/>
  <c r="L271" i="1"/>
  <c r="M271" i="1"/>
  <c r="C272" i="1"/>
  <c r="D272" i="1"/>
  <c r="E272" i="1"/>
  <c r="L272" i="1"/>
  <c r="M272" i="1"/>
  <c r="C273" i="1"/>
  <c r="D273" i="1"/>
  <c r="E273" i="1"/>
  <c r="L273" i="1"/>
  <c r="M273" i="1"/>
  <c r="C274" i="1"/>
  <c r="D274" i="1"/>
  <c r="E274" i="1"/>
  <c r="L274" i="1"/>
  <c r="M274" i="1"/>
  <c r="C275" i="1"/>
  <c r="D275" i="1"/>
  <c r="E275" i="1"/>
  <c r="L275" i="1"/>
  <c r="M275" i="1"/>
  <c r="C276" i="1"/>
  <c r="D276" i="1"/>
  <c r="E276" i="1"/>
  <c r="L276" i="1"/>
  <c r="M276" i="1"/>
  <c r="C277" i="1"/>
  <c r="D277" i="1"/>
  <c r="E277" i="1"/>
  <c r="L277" i="1"/>
  <c r="M277" i="1"/>
  <c r="C278" i="1"/>
  <c r="D278" i="1"/>
  <c r="E278" i="1"/>
  <c r="L278" i="1"/>
  <c r="M278" i="1"/>
  <c r="C279" i="1"/>
  <c r="D279" i="1"/>
  <c r="E279" i="1"/>
  <c r="L279" i="1"/>
  <c r="M279" i="1"/>
  <c r="C280" i="1"/>
  <c r="D280" i="1"/>
  <c r="E280" i="1"/>
  <c r="L280" i="1"/>
  <c r="M280" i="1"/>
  <c r="C281" i="1"/>
  <c r="D281" i="1"/>
  <c r="E281" i="1"/>
  <c r="L281" i="1"/>
  <c r="M281" i="1"/>
  <c r="C282" i="1"/>
  <c r="D282" i="1"/>
  <c r="E282" i="1"/>
  <c r="L282" i="1"/>
  <c r="M282" i="1"/>
  <c r="C283" i="1"/>
  <c r="D283" i="1"/>
  <c r="E283" i="1"/>
  <c r="L283" i="1"/>
  <c r="M283" i="1"/>
  <c r="C284" i="1"/>
  <c r="D284" i="1"/>
  <c r="E284" i="1"/>
  <c r="L284" i="1"/>
  <c r="M284" i="1"/>
  <c r="C285" i="1"/>
  <c r="D285" i="1"/>
  <c r="E285" i="1"/>
  <c r="L285" i="1"/>
  <c r="M285" i="1"/>
  <c r="C286" i="1"/>
  <c r="D286" i="1"/>
  <c r="E286" i="1"/>
  <c r="L286" i="1"/>
  <c r="M286" i="1"/>
  <c r="C287" i="1"/>
  <c r="D287" i="1"/>
  <c r="E287" i="1"/>
  <c r="L287" i="1"/>
  <c r="M287" i="1"/>
  <c r="C288" i="1"/>
  <c r="D288" i="1"/>
  <c r="E288" i="1"/>
  <c r="L288" i="1"/>
  <c r="M288" i="1"/>
  <c r="C289" i="1"/>
  <c r="D289" i="1"/>
  <c r="E289" i="1"/>
  <c r="L289" i="1"/>
  <c r="M289" i="1"/>
  <c r="C290" i="1"/>
  <c r="D290" i="1"/>
  <c r="E290" i="1"/>
  <c r="L290" i="1"/>
  <c r="M290" i="1"/>
  <c r="C291" i="1"/>
  <c r="D291" i="1"/>
  <c r="E291" i="1"/>
  <c r="L291" i="1"/>
  <c r="M291" i="1"/>
  <c r="C292" i="1"/>
  <c r="D292" i="1"/>
  <c r="E292" i="1"/>
  <c r="L292" i="1"/>
  <c r="M292" i="1"/>
  <c r="C293" i="1"/>
  <c r="D293" i="1"/>
  <c r="E293" i="1"/>
  <c r="L293" i="1"/>
  <c r="M293" i="1"/>
  <c r="C294" i="1"/>
  <c r="D294" i="1"/>
  <c r="E294" i="1"/>
  <c r="L294" i="1"/>
  <c r="M294" i="1"/>
  <c r="C295" i="1"/>
  <c r="D295" i="1"/>
  <c r="E295" i="1"/>
  <c r="L295" i="1"/>
  <c r="M295" i="1"/>
  <c r="C296" i="1"/>
  <c r="D296" i="1"/>
  <c r="E296" i="1"/>
  <c r="L296" i="1"/>
  <c r="M296" i="1"/>
  <c r="C297" i="1"/>
  <c r="D297" i="1"/>
  <c r="E297" i="1"/>
  <c r="L297" i="1"/>
  <c r="M297" i="1"/>
  <c r="C298" i="1"/>
  <c r="D298" i="1"/>
  <c r="E298" i="1"/>
  <c r="L298" i="1"/>
  <c r="M298" i="1"/>
  <c r="C299" i="1"/>
  <c r="D299" i="1"/>
  <c r="E299" i="1"/>
  <c r="L299" i="1"/>
  <c r="M299" i="1"/>
  <c r="C300" i="1"/>
  <c r="D300" i="1"/>
  <c r="E300" i="1"/>
  <c r="L300" i="1"/>
  <c r="M300" i="1"/>
  <c r="C301" i="1"/>
  <c r="D301" i="1"/>
  <c r="E301" i="1"/>
  <c r="L301" i="1"/>
  <c r="M301" i="1"/>
  <c r="C302" i="1"/>
  <c r="D302" i="1"/>
  <c r="E302" i="1"/>
  <c r="L302" i="1"/>
  <c r="M302" i="1"/>
  <c r="C303" i="1"/>
  <c r="D303" i="1"/>
  <c r="E303" i="1"/>
  <c r="L303" i="1"/>
  <c r="M303" i="1"/>
  <c r="C304" i="1"/>
  <c r="D304" i="1"/>
  <c r="E304" i="1"/>
  <c r="L304" i="1"/>
  <c r="M304" i="1"/>
  <c r="C305" i="1"/>
  <c r="D305" i="1"/>
  <c r="E305" i="1"/>
  <c r="L305" i="1"/>
  <c r="M305" i="1"/>
  <c r="C306" i="1"/>
  <c r="D306" i="1"/>
  <c r="E306" i="1"/>
  <c r="L306" i="1"/>
  <c r="M306" i="1"/>
  <c r="C307" i="1"/>
  <c r="D307" i="1"/>
  <c r="E307" i="1"/>
  <c r="L307" i="1"/>
  <c r="M307" i="1"/>
  <c r="C308" i="1"/>
  <c r="D308" i="1"/>
  <c r="E308" i="1"/>
  <c r="L308" i="1"/>
  <c r="M308" i="1"/>
  <c r="C309" i="1"/>
  <c r="D309" i="1"/>
  <c r="E309" i="1"/>
  <c r="L309" i="1"/>
  <c r="M309" i="1"/>
  <c r="C310" i="1"/>
  <c r="D310" i="1"/>
  <c r="E310" i="1"/>
  <c r="L310" i="1"/>
  <c r="M310" i="1"/>
  <c r="C311" i="1"/>
  <c r="D311" i="1"/>
  <c r="E311" i="1"/>
  <c r="L311" i="1"/>
  <c r="M311" i="1"/>
  <c r="C312" i="1"/>
  <c r="D312" i="1"/>
  <c r="E312" i="1"/>
  <c r="L312" i="1"/>
  <c r="M312" i="1"/>
  <c r="C313" i="1"/>
  <c r="D313" i="1"/>
  <c r="E313" i="1"/>
  <c r="L313" i="1"/>
  <c r="M313" i="1"/>
  <c r="C314" i="1"/>
  <c r="D314" i="1"/>
  <c r="E314" i="1"/>
  <c r="L314" i="1"/>
  <c r="M314" i="1"/>
  <c r="C315" i="1"/>
  <c r="D315" i="1"/>
  <c r="E315" i="1"/>
  <c r="L315" i="1"/>
  <c r="M315" i="1"/>
  <c r="C316" i="1"/>
  <c r="D316" i="1"/>
  <c r="E316" i="1"/>
  <c r="L316" i="1"/>
  <c r="M316" i="1"/>
  <c r="C317" i="1"/>
  <c r="D317" i="1"/>
  <c r="E317" i="1"/>
  <c r="L317" i="1"/>
  <c r="M317" i="1"/>
  <c r="C318" i="1"/>
  <c r="D318" i="1"/>
  <c r="E318" i="1"/>
  <c r="L318" i="1"/>
  <c r="M318" i="1"/>
  <c r="C319" i="1"/>
  <c r="D319" i="1"/>
  <c r="E319" i="1"/>
  <c r="L319" i="1"/>
  <c r="M319" i="1"/>
  <c r="C320" i="1"/>
  <c r="D320" i="1"/>
  <c r="E320" i="1"/>
  <c r="L320" i="1"/>
  <c r="M320" i="1"/>
  <c r="C321" i="1"/>
  <c r="D321" i="1"/>
  <c r="E321" i="1"/>
  <c r="L321" i="1"/>
  <c r="M321" i="1"/>
  <c r="C322" i="1"/>
  <c r="D322" i="1"/>
  <c r="E322" i="1"/>
  <c r="L322" i="1"/>
  <c r="M322" i="1"/>
  <c r="C323" i="1"/>
  <c r="D323" i="1"/>
  <c r="E323" i="1"/>
  <c r="L323" i="1"/>
  <c r="M323" i="1"/>
  <c r="C324" i="1"/>
  <c r="D324" i="1"/>
  <c r="E324" i="1"/>
  <c r="L324" i="1"/>
  <c r="M324" i="1"/>
  <c r="C325" i="1"/>
  <c r="D325" i="1"/>
  <c r="E325" i="1"/>
  <c r="L325" i="1"/>
  <c r="M325" i="1"/>
  <c r="C326" i="1"/>
  <c r="D326" i="1"/>
  <c r="E326" i="1"/>
  <c r="L326" i="1"/>
  <c r="M326" i="1"/>
  <c r="C327" i="1"/>
  <c r="D327" i="1"/>
  <c r="E327" i="1"/>
  <c r="L327" i="1"/>
  <c r="M327" i="1"/>
  <c r="C328" i="1"/>
  <c r="D328" i="1"/>
  <c r="E328" i="1"/>
  <c r="L328" i="1"/>
  <c r="M328" i="1"/>
  <c r="C329" i="1"/>
  <c r="D329" i="1"/>
  <c r="E329" i="1"/>
  <c r="L329" i="1"/>
  <c r="M329" i="1"/>
  <c r="C330" i="1"/>
  <c r="D330" i="1"/>
  <c r="E330" i="1"/>
  <c r="L330" i="1"/>
  <c r="M330" i="1"/>
  <c r="C331" i="1"/>
  <c r="D331" i="1"/>
  <c r="E331" i="1"/>
  <c r="L331" i="1"/>
  <c r="M331" i="1"/>
  <c r="C332" i="1"/>
  <c r="D332" i="1"/>
  <c r="E332" i="1"/>
  <c r="L332" i="1"/>
  <c r="M332" i="1"/>
  <c r="C333" i="1"/>
  <c r="D333" i="1"/>
  <c r="E333" i="1"/>
  <c r="L333" i="1"/>
  <c r="M333" i="1"/>
  <c r="C334" i="1"/>
  <c r="D334" i="1"/>
  <c r="E334" i="1"/>
  <c r="L334" i="1"/>
  <c r="M334" i="1"/>
  <c r="C335" i="1"/>
  <c r="D335" i="1"/>
  <c r="E335" i="1"/>
  <c r="L335" i="1"/>
  <c r="M335" i="1"/>
  <c r="C336" i="1"/>
  <c r="D336" i="1"/>
  <c r="E336" i="1"/>
  <c r="L336" i="1"/>
  <c r="M336" i="1"/>
  <c r="C337" i="1"/>
  <c r="D337" i="1"/>
  <c r="E337" i="1"/>
  <c r="L337" i="1"/>
  <c r="M337" i="1"/>
  <c r="C338" i="1"/>
  <c r="D338" i="1"/>
  <c r="E338" i="1"/>
  <c r="L338" i="1"/>
  <c r="M338" i="1"/>
  <c r="C339" i="1"/>
  <c r="D339" i="1"/>
  <c r="E339" i="1"/>
  <c r="L339" i="1"/>
  <c r="M339" i="1"/>
  <c r="C340" i="1"/>
  <c r="D340" i="1"/>
  <c r="E340" i="1"/>
  <c r="L340" i="1"/>
  <c r="M340" i="1"/>
  <c r="C341" i="1"/>
  <c r="D341" i="1"/>
  <c r="E341" i="1"/>
  <c r="L341" i="1"/>
  <c r="M341" i="1"/>
  <c r="C342" i="1"/>
  <c r="D342" i="1"/>
  <c r="E342" i="1"/>
  <c r="L342" i="1"/>
  <c r="M342" i="1"/>
  <c r="C343" i="1"/>
  <c r="D343" i="1"/>
  <c r="E343" i="1"/>
  <c r="L343" i="1"/>
  <c r="M343" i="1"/>
  <c r="C344" i="1"/>
  <c r="D344" i="1"/>
  <c r="E344" i="1"/>
  <c r="L344" i="1"/>
  <c r="M344" i="1"/>
  <c r="C345" i="1"/>
  <c r="D345" i="1"/>
  <c r="E345" i="1"/>
  <c r="L345" i="1"/>
  <c r="M345" i="1"/>
  <c r="C346" i="1"/>
  <c r="D346" i="1"/>
  <c r="E346" i="1"/>
  <c r="L346" i="1"/>
  <c r="M346" i="1"/>
  <c r="C347" i="1"/>
  <c r="D347" i="1"/>
  <c r="E347" i="1"/>
  <c r="L347" i="1"/>
  <c r="M347" i="1"/>
  <c r="C348" i="1"/>
  <c r="D348" i="1"/>
  <c r="E348" i="1"/>
  <c r="L348" i="1"/>
  <c r="M348" i="1"/>
  <c r="C349" i="1"/>
  <c r="D349" i="1"/>
  <c r="E349" i="1"/>
  <c r="L349" i="1"/>
  <c r="M349" i="1"/>
  <c r="C350" i="1"/>
  <c r="D350" i="1"/>
  <c r="E350" i="1"/>
  <c r="L350" i="1"/>
  <c r="M350" i="1"/>
  <c r="C351" i="1"/>
  <c r="D351" i="1"/>
  <c r="E351" i="1"/>
  <c r="L351" i="1"/>
  <c r="M351" i="1"/>
  <c r="C352" i="1"/>
  <c r="D352" i="1"/>
  <c r="E352" i="1"/>
  <c r="L352" i="1"/>
  <c r="M352" i="1"/>
  <c r="C353" i="1"/>
  <c r="D353" i="1"/>
  <c r="E353" i="1"/>
  <c r="L353" i="1"/>
  <c r="M353" i="1"/>
  <c r="C354" i="1"/>
  <c r="D354" i="1"/>
  <c r="E354" i="1"/>
  <c r="L354" i="1"/>
  <c r="M354" i="1"/>
  <c r="C355" i="1"/>
  <c r="D355" i="1"/>
  <c r="E355" i="1"/>
  <c r="L355" i="1"/>
  <c r="M355" i="1"/>
  <c r="C356" i="1"/>
  <c r="D356" i="1"/>
  <c r="E356" i="1"/>
  <c r="L356" i="1"/>
  <c r="M356" i="1"/>
  <c r="C357" i="1"/>
  <c r="D357" i="1"/>
  <c r="E357" i="1"/>
  <c r="L357" i="1"/>
  <c r="M357" i="1"/>
  <c r="C358" i="1"/>
  <c r="D358" i="1"/>
  <c r="E358" i="1"/>
  <c r="L358" i="1"/>
  <c r="M358" i="1"/>
  <c r="C359" i="1"/>
  <c r="D359" i="1"/>
  <c r="E359" i="1"/>
  <c r="L359" i="1"/>
  <c r="M359" i="1"/>
  <c r="C360" i="1"/>
  <c r="D360" i="1"/>
  <c r="E360" i="1"/>
  <c r="L360" i="1"/>
  <c r="M360" i="1"/>
  <c r="C361" i="1"/>
  <c r="D361" i="1"/>
  <c r="E361" i="1"/>
  <c r="L361" i="1"/>
  <c r="M361" i="1"/>
  <c r="C362" i="1"/>
  <c r="D362" i="1"/>
  <c r="E362" i="1"/>
  <c r="L362" i="1"/>
  <c r="M362" i="1"/>
  <c r="C363" i="1"/>
  <c r="D363" i="1"/>
  <c r="E363" i="1"/>
  <c r="L363" i="1"/>
  <c r="M363" i="1"/>
  <c r="C364" i="1"/>
  <c r="D364" i="1"/>
  <c r="E364" i="1"/>
  <c r="L364" i="1"/>
  <c r="M364" i="1"/>
  <c r="C365" i="1"/>
  <c r="D365" i="1"/>
  <c r="E365" i="1"/>
  <c r="L365" i="1"/>
  <c r="M365" i="1"/>
  <c r="C366" i="1"/>
  <c r="D366" i="1"/>
  <c r="E366" i="1"/>
  <c r="L366" i="1"/>
  <c r="M366" i="1"/>
  <c r="C367" i="1"/>
  <c r="D367" i="1"/>
  <c r="E367" i="1"/>
  <c r="L367" i="1"/>
  <c r="M367" i="1"/>
  <c r="C368" i="1"/>
  <c r="D368" i="1"/>
  <c r="E368" i="1"/>
  <c r="J368" i="1"/>
  <c r="K368" i="1"/>
  <c r="L368" i="1"/>
  <c r="M368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84" i="1"/>
  <c r="C85" i="1"/>
  <c r="C86" i="1"/>
  <c r="C87" i="1"/>
  <c r="C88" i="1"/>
  <c r="C8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E69" i="1"/>
  <c r="E2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37" i="1"/>
  <c r="E39" i="1"/>
  <c r="E40" i="1"/>
  <c r="E42" i="1"/>
  <c r="E43" i="1"/>
  <c r="E45" i="1"/>
  <c r="E46" i="1"/>
  <c r="E48" i="1"/>
  <c r="E49" i="1"/>
  <c r="E51" i="1"/>
  <c r="E52" i="1"/>
  <c r="E54" i="1"/>
  <c r="E55" i="1"/>
  <c r="E57" i="1"/>
  <c r="E58" i="1"/>
  <c r="E60" i="1"/>
  <c r="E61" i="1"/>
  <c r="E63" i="1"/>
  <c r="E64" i="1"/>
  <c r="E66" i="1"/>
  <c r="E67" i="1"/>
  <c r="E68" i="1"/>
  <c r="E36" i="1"/>
  <c r="E34" i="1"/>
  <c r="P51" i="1"/>
  <c r="P52" i="1"/>
  <c r="P54" i="1"/>
  <c r="P55" i="1"/>
  <c r="P57" i="1"/>
  <c r="P58" i="1"/>
  <c r="P60" i="1"/>
  <c r="P61" i="1"/>
  <c r="P63" i="1"/>
  <c r="P64" i="1"/>
  <c r="P66" i="1"/>
  <c r="P67" i="1"/>
  <c r="P69" i="1"/>
  <c r="P70" i="1"/>
  <c r="P72" i="1"/>
  <c r="P73" i="1"/>
  <c r="P75" i="1"/>
  <c r="P76" i="1"/>
  <c r="P77" i="1"/>
  <c r="P78" i="1"/>
  <c r="P79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49" i="1"/>
  <c r="P48" i="1"/>
  <c r="P46" i="1"/>
  <c r="P45" i="1"/>
  <c r="P43" i="1"/>
  <c r="P42" i="1"/>
  <c r="P40" i="1"/>
  <c r="P39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9" i="1"/>
  <c r="E24" i="1"/>
  <c r="E25" i="1"/>
  <c r="E27" i="1"/>
  <c r="E28" i="1"/>
  <c r="E29" i="1"/>
  <c r="E30" i="1"/>
  <c r="E31" i="1"/>
  <c r="E33" i="1"/>
  <c r="D10" i="1"/>
  <c r="D11" i="1"/>
  <c r="D12" i="1"/>
  <c r="D13" i="1"/>
  <c r="D14" i="1"/>
  <c r="D15" i="1"/>
  <c r="D9" i="1"/>
  <c r="E10" i="1"/>
  <c r="E12" i="1"/>
  <c r="E13" i="1"/>
  <c r="E15" i="1"/>
  <c r="E16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<sst xmlns="http://schemas.openxmlformats.org/spreadsheetml/2006/main" count="29" uniqueCount="22">
  <si>
    <t>kwota kredytu</t>
  </si>
  <si>
    <t>PLN</t>
  </si>
  <si>
    <t>kurs waluty</t>
  </si>
  <si>
    <t>CHF</t>
  </si>
  <si>
    <t>wartosc kredytu</t>
  </si>
  <si>
    <t>1/2 spreadu</t>
  </si>
  <si>
    <t>marża</t>
  </si>
  <si>
    <t>kurs średni</t>
  </si>
  <si>
    <t>kurs sprzedaży</t>
  </si>
  <si>
    <t>LIBOR3M</t>
  </si>
  <si>
    <t>oprocentowanie</t>
  </si>
  <si>
    <t>zadłużenie w CHF</t>
  </si>
  <si>
    <t>rata w CHF</t>
  </si>
  <si>
    <t>odsetki w CHF</t>
  </si>
  <si>
    <t>kapitał w CHF</t>
  </si>
  <si>
    <t>rata w PLN</t>
  </si>
  <si>
    <t>spłata narastająco</t>
  </si>
  <si>
    <t>WIBOR3M</t>
  </si>
  <si>
    <t>zadłużenie</t>
  </si>
  <si>
    <t>rata</t>
  </si>
  <si>
    <t>odsetki</t>
  </si>
  <si>
    <t>kapitał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</si>
</sst>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0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Arkusz1!$L$9:$L$82</c:f>
              <c:numCache>
                <c:formatCode>0.00</c:formatCode>
                <c:ptCount val="74"/>
                <c:pt idx="0">
                  <c:v>1085.131413618725</c:v>
                </c:pt>
                <c:pt idx="1">
                  <c:v>1131.2791008794984</c:v>
                </c:pt>
                <c:pt idx="2">
                  <c:v>1288.2963758441076</c:v>
                </c:pt>
                <c:pt idx="3">
                  <c:v>1321.4125934932861</c:v>
                </c:pt>
                <c:pt idx="4">
                  <c:v>1488.7735435998034</c:v>
                </c:pt>
                <c:pt idx="5">
                  <c:v>1211.9950696201834</c:v>
                </c:pt>
                <c:pt idx="6">
                  <c:v>1262.7565036621693</c:v>
                </c:pt>
                <c:pt idx="7">
                  <c:v>1242.6220801036161</c:v>
                </c:pt>
                <c:pt idx="8">
                  <c:v>1143.6987858320902</c:v>
                </c:pt>
                <c:pt idx="9">
                  <c:v>1163.6306605168347</c:v>
                </c:pt>
                <c:pt idx="10">
                  <c:v>1139.2825077156663</c:v>
                </c:pt>
                <c:pt idx="11">
                  <c:v>1061.1182932656877</c:v>
                </c:pt>
                <c:pt idx="12">
                  <c:v>1051.2696022449902</c:v>
                </c:pt>
                <c:pt idx="13">
                  <c:v>1081.245578486557</c:v>
                </c:pt>
                <c:pt idx="14">
                  <c:v>1081.0624038919234</c:v>
                </c:pt>
                <c:pt idx="15">
                  <c:v>1060.0320097448825</c:v>
                </c:pt>
                <c:pt idx="16">
                  <c:v>1063.9222474900312</c:v>
                </c:pt>
                <c:pt idx="17">
                  <c:v>1052.3113113913712</c:v>
                </c:pt>
                <c:pt idx="18">
                  <c:v>1030.9700625129806</c:v>
                </c:pt>
                <c:pt idx="19">
                  <c:v>1036.6023131146387</c:v>
                </c:pt>
                <c:pt idx="20">
                  <c:v>1047.8284996880109</c:v>
                </c:pt>
                <c:pt idx="21">
                  <c:v>1095.376955447585</c:v>
                </c:pt>
                <c:pt idx="22">
                  <c:v>1203.9223020768127</c:v>
                </c:pt>
                <c:pt idx="23">
                  <c:v>1108.4926627763298</c:v>
                </c:pt>
                <c:pt idx="24">
                  <c:v>1167.8600745962135</c:v>
                </c:pt>
                <c:pt idx="25">
                  <c:v>1111.8786368344981</c:v>
                </c:pt>
                <c:pt idx="26">
                  <c:v>1095.920436659211</c:v>
                </c:pt>
                <c:pt idx="27">
                  <c:v>1171.0521283538308</c:v>
                </c:pt>
                <c:pt idx="28">
                  <c:v>1203.6636104991958</c:v>
                </c:pt>
                <c:pt idx="29">
                  <c:v>1151.4657545956729</c:v>
                </c:pt>
                <c:pt idx="30">
                  <c:v>1167.8833077498734</c:v>
                </c:pt>
                <c:pt idx="31">
                  <c:v>1173.5327659946217</c:v>
                </c:pt>
                <c:pt idx="32">
                  <c:v>1163.8264297845797</c:v>
                </c:pt>
                <c:pt idx="33">
                  <c:v>1218.9502546817355</c:v>
                </c:pt>
                <c:pt idx="34">
                  <c:v>1236.7174379130504</c:v>
                </c:pt>
                <c:pt idx="35">
                  <c:v>1327.7506583192737</c:v>
                </c:pt>
                <c:pt idx="36">
                  <c:v>1350.0833197434001</c:v>
                </c:pt>
                <c:pt idx="37">
                  <c:v>1375.6388609995308</c:v>
                </c:pt>
                <c:pt idx="38">
                  <c:v>1342.6200332096662</c:v>
                </c:pt>
                <c:pt idx="39">
                  <c:v>1359.5130159183427</c:v>
                </c:pt>
                <c:pt idx="40">
                  <c:v>1361.6339410601815</c:v>
                </c:pt>
                <c:pt idx="41">
                  <c:v>1308.6624838860671</c:v>
                </c:pt>
                <c:pt idx="42">
                  <c:v>1276.6546141212236</c:v>
                </c:pt>
                <c:pt idx="43">
                  <c:v>1288.7182569847528</c:v>
                </c:pt>
                <c:pt idx="44">
                  <c:v>1306.5359315055221</c:v>
                </c:pt>
                <c:pt idx="45">
                  <c:v>1373.8493971622258</c:v>
                </c:pt>
                <c:pt idx="46">
                  <c:v>1323.3172650342478</c:v>
                </c:pt>
                <c:pt idx="47">
                  <c:v>1281.801790765179</c:v>
                </c:pt>
                <c:pt idx="48">
                  <c:v>1303.5717772554808</c:v>
                </c:pt>
                <c:pt idx="49">
                  <c:v>1272.1554346824075</c:v>
                </c:pt>
                <c:pt idx="50">
                  <c:v>1277.5573115558739</c:v>
                </c:pt>
                <c:pt idx="51">
                  <c:v>1267.0739099512953</c:v>
                </c:pt>
                <c:pt idx="52">
                  <c:v>1259.7616440634038</c:v>
                </c:pt>
                <c:pt idx="53">
                  <c:v>1260.3479549519805</c:v>
                </c:pt>
                <c:pt idx="54">
                  <c:v>1261.1285863353748</c:v>
                </c:pt>
                <c:pt idx="55">
                  <c:v>1268.9349001693204</c:v>
                </c:pt>
                <c:pt idx="56">
                  <c:v>1265.6498213680991</c:v>
                </c:pt>
                <c:pt idx="57">
                  <c:v>1281.0950142950776</c:v>
                </c:pt>
                <c:pt idx="58">
                  <c:v>1307.4821029341808</c:v>
                </c:pt>
                <c:pt idx="59">
                  <c:v>1281.0205796303692</c:v>
                </c:pt>
                <c:pt idx="60">
                  <c:v>1292.3346486660357</c:v>
                </c:pt>
                <c:pt idx="61">
                  <c:v>1281.9510129392236</c:v>
                </c:pt>
                <c:pt idx="62">
                  <c:v>1263.0818254356618</c:v>
                </c:pt>
                <c:pt idx="63">
                  <c:v>1270.4136399094323</c:v>
                </c:pt>
                <c:pt idx="64">
                  <c:v>1263.6773027533281</c:v>
                </c:pt>
                <c:pt idx="65">
                  <c:v>1293.4883859690149</c:v>
                </c:pt>
                <c:pt idx="66">
                  <c:v>1274.1353731448492</c:v>
                </c:pt>
                <c:pt idx="67">
                  <c:v>1271.9767678683072</c:v>
                </c:pt>
                <c:pt idx="68">
                  <c:v>1281.3183182892028</c:v>
                </c:pt>
                <c:pt idx="69">
                  <c:v>1263.0818254356618</c:v>
                </c:pt>
                <c:pt idx="70">
                  <c:v>1274.5447638007445</c:v>
                </c:pt>
                <c:pt idx="71">
                  <c:v>1276.1796982487351</c:v>
                </c:pt>
                <c:pt idx="72">
                  <c:v>1297.0348589209812</c:v>
                </c:pt>
                <c:pt idx="73">
                  <c:v>1287.6295903825171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Arkusz1!$S$9:$S$82</c:f>
              <c:numCache>
                <c:formatCode>0.00</c:formatCode>
                <c:ptCount val="74"/>
                <c:pt idx="0">
                  <c:v>1446.6698009254105</c:v>
                </c:pt>
                <c:pt idx="1">
                  <c:v>1446.6698009254105</c:v>
                </c:pt>
                <c:pt idx="2">
                  <c:v>1443.9049234464403</c:v>
                </c:pt>
                <c:pt idx="3">
                  <c:v>1443.9049234464405</c:v>
                </c:pt>
                <c:pt idx="4">
                  <c:v>1443.9049234464403</c:v>
                </c:pt>
                <c:pt idx="5">
                  <c:v>1342.1350657822004</c:v>
                </c:pt>
                <c:pt idx="6">
                  <c:v>1342.1350657822002</c:v>
                </c:pt>
                <c:pt idx="7">
                  <c:v>1342.1350657822002</c:v>
                </c:pt>
                <c:pt idx="8">
                  <c:v>1122.8132542771068</c:v>
                </c:pt>
                <c:pt idx="9">
                  <c:v>1122.8132542771068</c:v>
                </c:pt>
                <c:pt idx="10">
                  <c:v>1122.8132542771068</c:v>
                </c:pt>
                <c:pt idx="11">
                  <c:v>1156.0915983894074</c:v>
                </c:pt>
                <c:pt idx="12">
                  <c:v>1156.0915983894074</c:v>
                </c:pt>
                <c:pt idx="13">
                  <c:v>1156.0915983894074</c:v>
                </c:pt>
                <c:pt idx="14">
                  <c:v>1124.2233426609048</c:v>
                </c:pt>
                <c:pt idx="15">
                  <c:v>1124.2233426609048</c:v>
                </c:pt>
                <c:pt idx="16">
                  <c:v>1124.2233426609048</c:v>
                </c:pt>
                <c:pt idx="17">
                  <c:v>1135.1414580638971</c:v>
                </c:pt>
                <c:pt idx="18">
                  <c:v>1135.1414580638971</c:v>
                </c:pt>
                <c:pt idx="19">
                  <c:v>1135.1414580638971</c:v>
                </c:pt>
                <c:pt idx="20">
                  <c:v>1114.6844896407101</c:v>
                </c:pt>
                <c:pt idx="21">
                  <c:v>1114.6844896407101</c:v>
                </c:pt>
                <c:pt idx="22">
                  <c:v>1114.6844896407101</c:v>
                </c:pt>
                <c:pt idx="23">
                  <c:v>1087.4605611060281</c:v>
                </c:pt>
                <c:pt idx="24">
                  <c:v>1087.4605611060281</c:v>
                </c:pt>
                <c:pt idx="25">
                  <c:v>1087.4605611060283</c:v>
                </c:pt>
                <c:pt idx="26">
                  <c:v>1083.956319867965</c:v>
                </c:pt>
                <c:pt idx="27">
                  <c:v>1083.956319867965</c:v>
                </c:pt>
                <c:pt idx="28">
                  <c:v>1083.9563198679652</c:v>
                </c:pt>
                <c:pt idx="29">
                  <c:v>1096.748210867532</c:v>
                </c:pt>
                <c:pt idx="30">
                  <c:v>1096.7482108675322</c:v>
                </c:pt>
                <c:pt idx="31">
                  <c:v>1096.7482108675322</c:v>
                </c:pt>
                <c:pt idx="32">
                  <c:v>1124.726365309971</c:v>
                </c:pt>
                <c:pt idx="33">
                  <c:v>1124.7263653099708</c:v>
                </c:pt>
                <c:pt idx="34">
                  <c:v>1124.726365309971</c:v>
                </c:pt>
                <c:pt idx="35">
                  <c:v>1183.7073597197682</c:v>
                </c:pt>
                <c:pt idx="36">
                  <c:v>1183.7073597197682</c:v>
                </c:pt>
                <c:pt idx="37">
                  <c:v>1183.7073597197682</c:v>
                </c:pt>
                <c:pt idx="38">
                  <c:v>1192.0247878747157</c:v>
                </c:pt>
                <c:pt idx="39">
                  <c:v>1192.0247878747157</c:v>
                </c:pt>
                <c:pt idx="40">
                  <c:v>1192.0247878747157</c:v>
                </c:pt>
                <c:pt idx="41">
                  <c:v>1219.3674035551594</c:v>
                </c:pt>
                <c:pt idx="42">
                  <c:v>1219.3674035551592</c:v>
                </c:pt>
                <c:pt idx="43">
                  <c:v>1219.3674035551594</c:v>
                </c:pt>
                <c:pt idx="44">
                  <c:v>1213.4368358007027</c:v>
                </c:pt>
                <c:pt idx="45">
                  <c:v>1213.436835800703</c:v>
                </c:pt>
                <c:pt idx="46">
                  <c:v>1213.436835800703</c:v>
                </c:pt>
                <c:pt idx="47">
                  <c:v>1235.8974319938627</c:v>
                </c:pt>
                <c:pt idx="48">
                  <c:v>1235.8974319938627</c:v>
                </c:pt>
                <c:pt idx="49">
                  <c:v>1235.8974319938629</c:v>
                </c:pt>
                <c:pt idx="50">
                  <c:v>1211.2434679445175</c:v>
                </c:pt>
                <c:pt idx="51">
                  <c:v>1211.2434679445173</c:v>
                </c:pt>
                <c:pt idx="52">
                  <c:v>1211.2434679445175</c:v>
                </c:pt>
                <c:pt idx="53">
                  <c:v>1121.2057301802711</c:v>
                </c:pt>
                <c:pt idx="54">
                  <c:v>1121.2057301802711</c:v>
                </c:pt>
                <c:pt idx="55">
                  <c:v>1121.2057301802711</c:v>
                </c:pt>
                <c:pt idx="56">
                  <c:v>1099.1097148486945</c:v>
                </c:pt>
                <c:pt idx="57">
                  <c:v>1099.1097148486945</c:v>
                </c:pt>
                <c:pt idx="58">
                  <c:v>1099.1097148486945</c:v>
                </c:pt>
                <c:pt idx="59">
                  <c:v>972.20262296181716</c:v>
                </c:pt>
                <c:pt idx="60">
                  <c:v>972.20262296181681</c:v>
                </c:pt>
                <c:pt idx="61">
                  <c:v>972.20262296181704</c:v>
                </c:pt>
                <c:pt idx="62">
                  <c:v>966.12373464288805</c:v>
                </c:pt>
                <c:pt idx="63">
                  <c:v>966.12373464288817</c:v>
                </c:pt>
                <c:pt idx="64">
                  <c:v>966.12373464288805</c:v>
                </c:pt>
                <c:pt idx="65">
                  <c:v>970.14066968457223</c:v>
                </c:pt>
                <c:pt idx="66">
                  <c:v>970.14066968457246</c:v>
                </c:pt>
                <c:pt idx="67">
                  <c:v>970.14066968457223</c:v>
                </c:pt>
                <c:pt idx="68">
                  <c:v>970.14066968457223</c:v>
                </c:pt>
                <c:pt idx="69">
                  <c:v>970.14066968457246</c:v>
                </c:pt>
                <c:pt idx="70">
                  <c:v>970.14066968457246</c:v>
                </c:pt>
                <c:pt idx="71">
                  <c:v>967.17726910981435</c:v>
                </c:pt>
                <c:pt idx="72">
                  <c:v>967.17726910981423</c:v>
                </c:pt>
                <c:pt idx="73">
                  <c:v>967.17726910981423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9184"/>
        <c:axId val="89310720"/>
      </c:lineChart>
      <c:dateAx>
        <c:axId val="89309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9310720"/>
        <c:crosses val="autoZero"/>
        <c:auto val="1"/>
        <c:lblOffset val="100"/>
        <c:baseTimeUnit val="months"/>
      </c:dateAx>
      <c:valAx>
        <c:axId val="89310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30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Arkusz1!$M$9:$M$82</c:f>
              <c:numCache>
                <c:formatCode>0.00</c:formatCode>
                <c:ptCount val="74"/>
                <c:pt idx="0">
                  <c:v>1085.131413618725</c:v>
                </c:pt>
                <c:pt idx="1">
                  <c:v>2216.4105144982232</c:v>
                </c:pt>
                <c:pt idx="2">
                  <c:v>3504.7068903423306</c:v>
                </c:pt>
                <c:pt idx="3">
                  <c:v>4826.1194838356168</c:v>
                </c:pt>
                <c:pt idx="4">
                  <c:v>6314.8930274354207</c:v>
                </c:pt>
                <c:pt idx="5">
                  <c:v>7526.8880970556038</c:v>
                </c:pt>
                <c:pt idx="6">
                  <c:v>8789.6446007177728</c:v>
                </c:pt>
                <c:pt idx="7">
                  <c:v>10032.266680821389</c:v>
                </c:pt>
                <c:pt idx="8">
                  <c:v>11175.965466653479</c:v>
                </c:pt>
                <c:pt idx="9">
                  <c:v>12339.596127170313</c:v>
                </c:pt>
                <c:pt idx="10">
                  <c:v>13478.878634885979</c:v>
                </c:pt>
                <c:pt idx="11">
                  <c:v>14539.996928151668</c:v>
                </c:pt>
                <c:pt idx="12">
                  <c:v>15591.266530396659</c:v>
                </c:pt>
                <c:pt idx="13">
                  <c:v>16672.512108883217</c:v>
                </c:pt>
                <c:pt idx="14">
                  <c:v>17753.57451277514</c:v>
                </c:pt>
                <c:pt idx="15">
                  <c:v>18813.606522520022</c:v>
                </c:pt>
                <c:pt idx="16">
                  <c:v>19877.528770010053</c:v>
                </c:pt>
                <c:pt idx="17">
                  <c:v>20929.840081401424</c:v>
                </c:pt>
                <c:pt idx="18">
                  <c:v>21960.810143914405</c:v>
                </c:pt>
                <c:pt idx="19">
                  <c:v>22997.412457029044</c:v>
                </c:pt>
                <c:pt idx="20">
                  <c:v>24045.240956717054</c:v>
                </c:pt>
                <c:pt idx="21">
                  <c:v>25140.617912164638</c:v>
                </c:pt>
                <c:pt idx="22">
                  <c:v>26344.54021424145</c:v>
                </c:pt>
                <c:pt idx="23">
                  <c:v>27453.03287701778</c:v>
                </c:pt>
                <c:pt idx="24">
                  <c:v>28620.892951613994</c:v>
                </c:pt>
                <c:pt idx="25">
                  <c:v>29732.771588448493</c:v>
                </c:pt>
                <c:pt idx="26">
                  <c:v>30828.692025107703</c:v>
                </c:pt>
                <c:pt idx="27">
                  <c:v>31999.744153461532</c:v>
                </c:pt>
                <c:pt idx="28">
                  <c:v>33203.407763960728</c:v>
                </c:pt>
                <c:pt idx="29">
                  <c:v>34354.8735185564</c:v>
                </c:pt>
                <c:pt idx="30">
                  <c:v>35522.756826306271</c:v>
                </c:pt>
                <c:pt idx="31">
                  <c:v>36696.289592300891</c:v>
                </c:pt>
                <c:pt idx="32">
                  <c:v>37860.116022085473</c:v>
                </c:pt>
                <c:pt idx="33">
                  <c:v>39079.066276767211</c:v>
                </c:pt>
                <c:pt idx="34">
                  <c:v>40315.783714680263</c:v>
                </c:pt>
                <c:pt idx="35">
                  <c:v>41643.534372999537</c:v>
                </c:pt>
                <c:pt idx="36">
                  <c:v>42993.617692742933</c:v>
                </c:pt>
                <c:pt idx="37">
                  <c:v>44369.256553742467</c:v>
                </c:pt>
                <c:pt idx="38">
                  <c:v>45711.87658695213</c:v>
                </c:pt>
                <c:pt idx="39">
                  <c:v>47071.389602870477</c:v>
                </c:pt>
                <c:pt idx="40">
                  <c:v>48433.023543930656</c:v>
                </c:pt>
                <c:pt idx="41">
                  <c:v>49741.686027816722</c:v>
                </c:pt>
                <c:pt idx="42">
                  <c:v>51018.340641937946</c:v>
                </c:pt>
                <c:pt idx="43">
                  <c:v>52307.058898922696</c:v>
                </c:pt>
                <c:pt idx="44">
                  <c:v>53613.594830428221</c:v>
                </c:pt>
                <c:pt idx="45">
                  <c:v>54987.444227590444</c:v>
                </c:pt>
                <c:pt idx="46">
                  <c:v>56310.76149262469</c:v>
                </c:pt>
                <c:pt idx="47">
                  <c:v>57592.563283389871</c:v>
                </c:pt>
                <c:pt idx="48">
                  <c:v>58896.135060645349</c:v>
                </c:pt>
                <c:pt idx="49">
                  <c:v>60168.290495327754</c:v>
                </c:pt>
                <c:pt idx="50">
                  <c:v>61445.847806883627</c:v>
                </c:pt>
                <c:pt idx="51">
                  <c:v>62712.921716834921</c:v>
                </c:pt>
                <c:pt idx="52">
                  <c:v>63972.683360898322</c:v>
                </c:pt>
                <c:pt idx="53">
                  <c:v>65233.031315850305</c:v>
                </c:pt>
                <c:pt idx="54">
                  <c:v>66494.159902185682</c:v>
                </c:pt>
                <c:pt idx="55">
                  <c:v>67763.094802355001</c:v>
                </c:pt>
                <c:pt idx="56">
                  <c:v>69028.744623723105</c:v>
                </c:pt>
                <c:pt idx="57">
                  <c:v>70309.83963801818</c:v>
                </c:pt>
                <c:pt idx="58">
                  <c:v>71617.321740952364</c:v>
                </c:pt>
                <c:pt idx="59">
                  <c:v>72898.342320582728</c:v>
                </c:pt>
                <c:pt idx="60">
                  <c:v>74190.676969248758</c:v>
                </c:pt>
                <c:pt idx="61">
                  <c:v>75472.627982187987</c:v>
                </c:pt>
                <c:pt idx="62">
                  <c:v>76735.709807623643</c:v>
                </c:pt>
                <c:pt idx="63">
                  <c:v>78006.123447533071</c:v>
                </c:pt>
                <c:pt idx="64">
                  <c:v>79269.800750286406</c:v>
                </c:pt>
                <c:pt idx="65">
                  <c:v>80563.289136255422</c:v>
                </c:pt>
                <c:pt idx="66">
                  <c:v>81837.424509400269</c:v>
                </c:pt>
                <c:pt idx="67">
                  <c:v>83109.401277268582</c:v>
                </c:pt>
                <c:pt idx="68">
                  <c:v>84390.719595557792</c:v>
                </c:pt>
                <c:pt idx="69">
                  <c:v>85653.801420993448</c:v>
                </c:pt>
                <c:pt idx="70">
                  <c:v>86928.346184794194</c:v>
                </c:pt>
                <c:pt idx="71">
                  <c:v>88204.525883042923</c:v>
                </c:pt>
                <c:pt idx="72">
                  <c:v>89501.560741963898</c:v>
                </c:pt>
                <c:pt idx="73">
                  <c:v>90789.190332346421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Arkusz1!$V$9:$V$82</c:f>
              <c:numCache>
                <c:formatCode>0.00</c:formatCode>
                <c:ptCount val="74"/>
                <c:pt idx="0">
                  <c:v>1446.6698009254105</c:v>
                </c:pt>
                <c:pt idx="1">
                  <c:v>2893.3396018508211</c:v>
                </c:pt>
                <c:pt idx="2">
                  <c:v>4337.2445252972611</c:v>
                </c:pt>
                <c:pt idx="3">
                  <c:v>5781.1494487437012</c:v>
                </c:pt>
                <c:pt idx="4">
                  <c:v>7225.0543721901413</c:v>
                </c:pt>
                <c:pt idx="5">
                  <c:v>8567.1894379723417</c:v>
                </c:pt>
                <c:pt idx="6">
                  <c:v>9909.3245037545421</c:v>
                </c:pt>
                <c:pt idx="7">
                  <c:v>11251.459569536742</c:v>
                </c:pt>
                <c:pt idx="8">
                  <c:v>12374.27282381385</c:v>
                </c:pt>
                <c:pt idx="9">
                  <c:v>13497.086078090957</c:v>
                </c:pt>
                <c:pt idx="10">
                  <c:v>14619.899332368064</c:v>
                </c:pt>
                <c:pt idx="11">
                  <c:v>15775.990930757471</c:v>
                </c:pt>
                <c:pt idx="12">
                  <c:v>16932.082529146879</c:v>
                </c:pt>
                <c:pt idx="13">
                  <c:v>18088.174127536287</c:v>
                </c:pt>
                <c:pt idx="14">
                  <c:v>19212.397470197193</c:v>
                </c:pt>
                <c:pt idx="15">
                  <c:v>20336.620812858098</c:v>
                </c:pt>
                <c:pt idx="16">
                  <c:v>21460.844155519004</c:v>
                </c:pt>
                <c:pt idx="17">
                  <c:v>22595.9856135829</c:v>
                </c:pt>
                <c:pt idx="18">
                  <c:v>23731.127071646795</c:v>
                </c:pt>
                <c:pt idx="19">
                  <c:v>24866.268529710691</c:v>
                </c:pt>
                <c:pt idx="20">
                  <c:v>25980.9530193514</c:v>
                </c:pt>
                <c:pt idx="21">
                  <c:v>27095.637508992109</c:v>
                </c:pt>
                <c:pt idx="22">
                  <c:v>28210.321998632819</c:v>
                </c:pt>
                <c:pt idx="23">
                  <c:v>29297.782559738847</c:v>
                </c:pt>
                <c:pt idx="24">
                  <c:v>30385.243120844876</c:v>
                </c:pt>
                <c:pt idx="25">
                  <c:v>31472.703681950905</c:v>
                </c:pt>
                <c:pt idx="26">
                  <c:v>32556.660001818869</c:v>
                </c:pt>
                <c:pt idx="27">
                  <c:v>33640.616321686837</c:v>
                </c:pt>
                <c:pt idx="28">
                  <c:v>34724.572641554805</c:v>
                </c:pt>
                <c:pt idx="29">
                  <c:v>35821.320852422337</c:v>
                </c:pt>
                <c:pt idx="30">
                  <c:v>36918.06906328987</c:v>
                </c:pt>
                <c:pt idx="31">
                  <c:v>38014.817274157402</c:v>
                </c:pt>
                <c:pt idx="32">
                  <c:v>39139.543639467374</c:v>
                </c:pt>
                <c:pt idx="33">
                  <c:v>40264.270004777347</c:v>
                </c:pt>
                <c:pt idx="34">
                  <c:v>41388.99637008732</c:v>
                </c:pt>
                <c:pt idx="35">
                  <c:v>42572.703729807086</c:v>
                </c:pt>
                <c:pt idx="36">
                  <c:v>43756.411089526853</c:v>
                </c:pt>
                <c:pt idx="37">
                  <c:v>44940.11844924662</c:v>
                </c:pt>
                <c:pt idx="38">
                  <c:v>46132.143237121338</c:v>
                </c:pt>
                <c:pt idx="39">
                  <c:v>47324.168024996055</c:v>
                </c:pt>
                <c:pt idx="40">
                  <c:v>48516.192812870773</c:v>
                </c:pt>
                <c:pt idx="41">
                  <c:v>49735.560216425933</c:v>
                </c:pt>
                <c:pt idx="42">
                  <c:v>50954.927619981092</c:v>
                </c:pt>
                <c:pt idx="43">
                  <c:v>52174.295023536251</c:v>
                </c:pt>
                <c:pt idx="44">
                  <c:v>53387.731859336956</c:v>
                </c:pt>
                <c:pt idx="45">
                  <c:v>54601.168695137661</c:v>
                </c:pt>
                <c:pt idx="46">
                  <c:v>55814.605530938366</c:v>
                </c:pt>
                <c:pt idx="47">
                  <c:v>57050.502962932231</c:v>
                </c:pt>
                <c:pt idx="48">
                  <c:v>58286.400394926095</c:v>
                </c:pt>
                <c:pt idx="49">
                  <c:v>59522.297826919959</c:v>
                </c:pt>
                <c:pt idx="50">
                  <c:v>60733.541294864473</c:v>
                </c:pt>
                <c:pt idx="51">
                  <c:v>61944.784762808988</c:v>
                </c:pt>
                <c:pt idx="52">
                  <c:v>63156.028230753502</c:v>
                </c:pt>
                <c:pt idx="53">
                  <c:v>64277.233960933772</c:v>
                </c:pt>
                <c:pt idx="54">
                  <c:v>65398.439691114043</c:v>
                </c:pt>
                <c:pt idx="55">
                  <c:v>66519.645421294321</c:v>
                </c:pt>
                <c:pt idx="56">
                  <c:v>67618.755136143009</c:v>
                </c:pt>
                <c:pt idx="57">
                  <c:v>68717.864850991697</c:v>
                </c:pt>
                <c:pt idx="58">
                  <c:v>69816.974565840384</c:v>
                </c:pt>
                <c:pt idx="59">
                  <c:v>70789.177188802205</c:v>
                </c:pt>
                <c:pt idx="60">
                  <c:v>71761.379811764025</c:v>
                </c:pt>
                <c:pt idx="61">
                  <c:v>72733.582434725846</c:v>
                </c:pt>
                <c:pt idx="62">
                  <c:v>73699.706169368728</c:v>
                </c:pt>
                <c:pt idx="63">
                  <c:v>74665.829904011611</c:v>
                </c:pt>
                <c:pt idx="64">
                  <c:v>75631.953638654493</c:v>
                </c:pt>
                <c:pt idx="65">
                  <c:v>76602.094308339059</c:v>
                </c:pt>
                <c:pt idx="66">
                  <c:v>77572.234978023625</c:v>
                </c:pt>
                <c:pt idx="67">
                  <c:v>78542.375647708192</c:v>
                </c:pt>
                <c:pt idx="68">
                  <c:v>79512.516317392758</c:v>
                </c:pt>
                <c:pt idx="69">
                  <c:v>80482.656987077324</c:v>
                </c:pt>
                <c:pt idx="70">
                  <c:v>81452.79765676189</c:v>
                </c:pt>
                <c:pt idx="71">
                  <c:v>82419.974925871706</c:v>
                </c:pt>
                <c:pt idx="72">
                  <c:v>83387.152194981521</c:v>
                </c:pt>
                <c:pt idx="73">
                  <c:v>84354.329464091337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0416"/>
        <c:axId val="88701952"/>
      </c:lineChart>
      <c:dateAx>
        <c:axId val="8870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8701952"/>
        <c:crosses val="autoZero"/>
        <c:auto val="1"/>
        <c:lblOffset val="100"/>
        <c:baseTimeUnit val="months"/>
      </c:dateAx>
      <c:valAx>
        <c:axId val="88701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70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Arkusz1!$H$9:$H$82</c:f>
              <c:numCache>
                <c:formatCode>0.00</c:formatCode>
                <c:ptCount val="74"/>
                <c:pt idx="0">
                  <c:v>222165.55262575843</c:v>
                </c:pt>
                <c:pt idx="1">
                  <c:v>231291.08780481169</c:v>
                </c:pt>
                <c:pt idx="2">
                  <c:v>257786.42672971671</c:v>
                </c:pt>
                <c:pt idx="3">
                  <c:v>264052.22649624338</c:v>
                </c:pt>
                <c:pt idx="4">
                  <c:v>297087.37516734377</c:v>
                </c:pt>
                <c:pt idx="5">
                  <c:v>321548.97282981378</c:v>
                </c:pt>
                <c:pt idx="6">
                  <c:v>334331.40763925499</c:v>
                </c:pt>
                <c:pt idx="7">
                  <c:v>328325.45782216178</c:v>
                </c:pt>
                <c:pt idx="8">
                  <c:v>312598.24945706769</c:v>
                </c:pt>
                <c:pt idx="9">
                  <c:v>317359.51141690713</c:v>
                </c:pt>
                <c:pt idx="10">
                  <c:v>310045.78291816701</c:v>
                </c:pt>
                <c:pt idx="11">
                  <c:v>288146.11753360718</c:v>
                </c:pt>
                <c:pt idx="12">
                  <c:v>284848.64860186551</c:v>
                </c:pt>
                <c:pt idx="13">
                  <c:v>292329.05392289039</c:v>
                </c:pt>
                <c:pt idx="14">
                  <c:v>295914.09803141275</c:v>
                </c:pt>
                <c:pt idx="15">
                  <c:v>289506.15425895614</c:v>
                </c:pt>
                <c:pt idx="16">
                  <c:v>289913.91529557208</c:v>
                </c:pt>
                <c:pt idx="17">
                  <c:v>287614.18047462049</c:v>
                </c:pt>
                <c:pt idx="18">
                  <c:v>281137.74144185171</c:v>
                </c:pt>
                <c:pt idx="19">
                  <c:v>282025.68750411528</c:v>
                </c:pt>
                <c:pt idx="20">
                  <c:v>284424.1232579393</c:v>
                </c:pt>
                <c:pt idx="21">
                  <c:v>296644.19948719838</c:v>
                </c:pt>
                <c:pt idx="22">
                  <c:v>325284.25927428616</c:v>
                </c:pt>
                <c:pt idx="23">
                  <c:v>304305.30487381952</c:v>
                </c:pt>
                <c:pt idx="24">
                  <c:v>319838.51377810835</c:v>
                </c:pt>
                <c:pt idx="25">
                  <c:v>303778.32951305161</c:v>
                </c:pt>
                <c:pt idx="26">
                  <c:v>296004.16103234672</c:v>
                </c:pt>
                <c:pt idx="27">
                  <c:v>315542.36577442515</c:v>
                </c:pt>
                <c:pt idx="28">
                  <c:v>323552.96598952042</c:v>
                </c:pt>
                <c:pt idx="29">
                  <c:v>309174.05785565707</c:v>
                </c:pt>
                <c:pt idx="30">
                  <c:v>312824.63613730232</c:v>
                </c:pt>
                <c:pt idx="31">
                  <c:v>313575.60379289545</c:v>
                </c:pt>
                <c:pt idx="32">
                  <c:v>309830.85726915958</c:v>
                </c:pt>
                <c:pt idx="33">
                  <c:v>323714.09482400934</c:v>
                </c:pt>
                <c:pt idx="34">
                  <c:v>327628.20755331533</c:v>
                </c:pt>
                <c:pt idx="35">
                  <c:v>351322.54314672633</c:v>
                </c:pt>
                <c:pt idx="36">
                  <c:v>356349.05553282023</c:v>
                </c:pt>
                <c:pt idx="37">
                  <c:v>362193.74730078148</c:v>
                </c:pt>
                <c:pt idx="38">
                  <c:v>359320.26304548373</c:v>
                </c:pt>
                <c:pt idx="39">
                  <c:v>362912.29986437788</c:v>
                </c:pt>
                <c:pt idx="40">
                  <c:v>362546.94794214977</c:v>
                </c:pt>
                <c:pt idx="41">
                  <c:v>346248.139993435</c:v>
                </c:pt>
                <c:pt idx="42">
                  <c:v>336910.9390598929</c:v>
                </c:pt>
                <c:pt idx="43">
                  <c:v>339216.78061778133</c:v>
                </c:pt>
                <c:pt idx="44">
                  <c:v>340485.34854756092</c:v>
                </c:pt>
                <c:pt idx="45">
                  <c:v>357104.0134530543</c:v>
                </c:pt>
                <c:pt idx="46">
                  <c:v>343078.73130862333</c:v>
                </c:pt>
                <c:pt idx="47">
                  <c:v>332263.01385897794</c:v>
                </c:pt>
                <c:pt idx="48">
                  <c:v>337022.12886571756</c:v>
                </c:pt>
                <c:pt idx="49">
                  <c:v>328036.05614956876</c:v>
                </c:pt>
                <c:pt idx="50">
                  <c:v>330559.43672463816</c:v>
                </c:pt>
                <c:pt idx="51">
                  <c:v>326973.26885544584</c:v>
                </c:pt>
                <c:pt idx="52">
                  <c:v>324216.65260335797</c:v>
                </c:pt>
                <c:pt idx="53">
                  <c:v>324667.41098417691</c:v>
                </c:pt>
                <c:pt idx="54">
                  <c:v>323989.09463403386</c:v>
                </c:pt>
                <c:pt idx="55">
                  <c:v>325108.67732099828</c:v>
                </c:pt>
                <c:pt idx="56">
                  <c:v>322996.51061000046</c:v>
                </c:pt>
                <c:pt idx="57">
                  <c:v>326043.93830781977</c:v>
                </c:pt>
                <c:pt idx="58">
                  <c:v>331845.84402710194</c:v>
                </c:pt>
                <c:pt idx="59">
                  <c:v>324233.48635883862</c:v>
                </c:pt>
                <c:pt idx="60">
                  <c:v>326191.87092641712</c:v>
                </c:pt>
                <c:pt idx="61">
                  <c:v>322671.92951743578</c:v>
                </c:pt>
                <c:pt idx="62">
                  <c:v>317035.609941045</c:v>
                </c:pt>
                <c:pt idx="63">
                  <c:v>317982.83025040681</c:v>
                </c:pt>
                <c:pt idx="64">
                  <c:v>315407.34126061742</c:v>
                </c:pt>
                <c:pt idx="65">
                  <c:v>321936.5824270412</c:v>
                </c:pt>
                <c:pt idx="66">
                  <c:v>316220.93026980443</c:v>
                </c:pt>
                <c:pt idx="67">
                  <c:v>314786.78147368191</c:v>
                </c:pt>
                <c:pt idx="68">
                  <c:v>316192.52851132723</c:v>
                </c:pt>
                <c:pt idx="69">
                  <c:v>310798.04034322617</c:v>
                </c:pt>
                <c:pt idx="70">
                  <c:v>312715.21904255619</c:v>
                </c:pt>
                <c:pt idx="71">
                  <c:v>312566.43777983519</c:v>
                </c:pt>
                <c:pt idx="72">
                  <c:v>316750.58988051396</c:v>
                </c:pt>
                <c:pt idx="73">
                  <c:v>313535.57039972494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Arkusz1!$R$9:$R$82</c:f>
              <c:numCache>
                <c:formatCode>0.00</c:formatCode>
                <c:ptCount val="74"/>
                <c:pt idx="0">
                  <c:v>200000</c:v>
                </c:pt>
                <c:pt idx="1">
                  <c:v>199861.66353240793</c:v>
                </c:pt>
                <c:pt idx="2">
                  <c:v>199722.42211375703</c:v>
                </c:pt>
                <c:pt idx="3">
                  <c:v>199581.70599460285</c:v>
                </c:pt>
                <c:pt idx="4">
                  <c:v>199440.07170277118</c:v>
                </c:pt>
                <c:pt idx="5">
                  <c:v>199297.51324718533</c:v>
                </c:pt>
                <c:pt idx="6">
                  <c:v>199131.23350956151</c:v>
                </c:pt>
                <c:pt idx="7">
                  <c:v>198963.97272148571</c:v>
                </c:pt>
                <c:pt idx="8">
                  <c:v>198795.72509476027</c:v>
                </c:pt>
                <c:pt idx="9">
                  <c:v>198562.52271028221</c:v>
                </c:pt>
                <c:pt idx="10">
                  <c:v>198328.27674513363</c:v>
                </c:pt>
                <c:pt idx="11">
                  <c:v>198092.98252929098</c:v>
                </c:pt>
                <c:pt idx="12">
                  <c:v>197867.92794878923</c:v>
                </c:pt>
                <c:pt idx="13">
                  <c:v>197641.81561175914</c:v>
                </c:pt>
                <c:pt idx="14">
                  <c:v>197414.64054674501</c:v>
                </c:pt>
                <c:pt idx="15">
                  <c:v>197175.49284253534</c:v>
                </c:pt>
                <c:pt idx="16">
                  <c:v>196935.2729594518</c:v>
                </c:pt>
                <c:pt idx="17">
                  <c:v>196693.9760905591</c:v>
                </c:pt>
                <c:pt idx="18">
                  <c:v>196455.43134017466</c:v>
                </c:pt>
                <c:pt idx="19">
                  <c:v>196215.79922330307</c:v>
                </c:pt>
                <c:pt idx="20">
                  <c:v>195975.07478336539</c:v>
                </c:pt>
                <c:pt idx="21">
                  <c:v>195725.94687401789</c:v>
                </c:pt>
                <c:pt idx="22">
                  <c:v>195475.71864973742</c:v>
                </c:pt>
                <c:pt idx="23">
                  <c:v>195224.38525079971</c:v>
                </c:pt>
                <c:pt idx="24">
                  <c:v>194961.74771737831</c:v>
                </c:pt>
                <c:pt idx="25">
                  <c:v>194698.00054037821</c:v>
                </c:pt>
                <c:pt idx="26">
                  <c:v>194433.13903155527</c:v>
                </c:pt>
                <c:pt idx="27">
                  <c:v>194165.80189561984</c:v>
                </c:pt>
                <c:pt idx="28">
                  <c:v>193897.34194371349</c:v>
                </c:pt>
                <c:pt idx="29">
                  <c:v>193627.75446000911</c:v>
                </c:pt>
                <c:pt idx="30">
                  <c:v>193361.99202869911</c:v>
                </c:pt>
                <c:pt idx="31">
                  <c:v>193095.08903362142</c:v>
                </c:pt>
                <c:pt idx="32">
                  <c:v>192827.04057985652</c:v>
                </c:pt>
                <c:pt idx="33">
                  <c:v>192568.42900515106</c:v>
                </c:pt>
                <c:pt idx="34">
                  <c:v>192308.65583345591</c:v>
                </c:pt>
                <c:pt idx="35">
                  <c:v>192047.71584726454</c:v>
                </c:pt>
                <c:pt idx="36">
                  <c:v>191806.64269282843</c:v>
                </c:pt>
                <c:pt idx="37">
                  <c:v>191564.38627099263</c:v>
                </c:pt>
                <c:pt idx="38">
                  <c:v>191320.94077388631</c:v>
                </c:pt>
                <c:pt idx="39">
                  <c:v>191079.14332518858</c:v>
                </c:pt>
                <c:pt idx="40">
                  <c:v>190836.14494916229</c:v>
                </c:pt>
                <c:pt idx="41">
                  <c:v>190591.93968120174</c:v>
                </c:pt>
                <c:pt idx="42">
                  <c:v>190355.70903316877</c:v>
                </c:pt>
                <c:pt idx="43">
                  <c:v>190118.25982870971</c:v>
                </c:pt>
                <c:pt idx="44">
                  <c:v>189879.58578210432</c:v>
                </c:pt>
                <c:pt idx="45">
                  <c:v>189637.69949355538</c:v>
                </c:pt>
                <c:pt idx="46">
                  <c:v>189394.57555349672</c:v>
                </c:pt>
                <c:pt idx="47">
                  <c:v>189150.20762927807</c:v>
                </c:pt>
                <c:pt idx="48">
                  <c:v>188912.07754252866</c:v>
                </c:pt>
                <c:pt idx="49">
                  <c:v>188672.69131957163</c:v>
                </c:pt>
                <c:pt idx="50">
                  <c:v>188432.0423342885</c:v>
                </c:pt>
                <c:pt idx="51">
                  <c:v>188181.80228224886</c:v>
                </c:pt>
                <c:pt idx="52">
                  <c:v>187930.28600594381</c:v>
                </c:pt>
                <c:pt idx="53">
                  <c:v>187677.4869966296</c:v>
                </c:pt>
                <c:pt idx="54">
                  <c:v>187389.88210452601</c:v>
                </c:pt>
                <c:pt idx="55">
                  <c:v>187100.99976736002</c:v>
                </c:pt>
                <c:pt idx="56">
                  <c:v>186810.83431114643</c:v>
                </c:pt>
                <c:pt idx="57">
                  <c:v>186510.3409129779</c:v>
                </c:pt>
                <c:pt idx="58">
                  <c:v>186208.56290553219</c:v>
                </c:pt>
                <c:pt idx="59">
                  <c:v>185905.49479710465</c:v>
                </c:pt>
                <c:pt idx="60">
                  <c:v>185542.13266960334</c:v>
                </c:pt>
                <c:pt idx="61">
                  <c:v>185177.58053113447</c:v>
                </c:pt>
                <c:pt idx="62">
                  <c:v>184811.83448441213</c:v>
                </c:pt>
                <c:pt idx="63">
                  <c:v>184441.72891598148</c:v>
                </c:pt>
                <c:pt idx="64">
                  <c:v>184070.42975709264</c:v>
                </c:pt>
                <c:pt idx="65">
                  <c:v>183697.93315841639</c:v>
                </c:pt>
                <c:pt idx="66">
                  <c:v>183326.34158760632</c:v>
                </c:pt>
                <c:pt idx="67">
                  <c:v>182953.53924759469</c:v>
                </c:pt>
                <c:pt idx="68">
                  <c:v>182579.52219329186</c:v>
                </c:pt>
                <c:pt idx="69">
                  <c:v>182204.28646675378</c:v>
                </c:pt>
                <c:pt idx="70">
                  <c:v>181827.82809714004</c:v>
                </c:pt>
                <c:pt idx="71">
                  <c:v>181450.14310067199</c:v>
                </c:pt>
                <c:pt idx="72">
                  <c:v>181069.65462758768</c:v>
                </c:pt>
                <c:pt idx="73">
                  <c:v>180687.93590844038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9760"/>
        <c:axId val="43311104"/>
      </c:lineChart>
      <c:dateAx>
        <c:axId val="39589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3311104"/>
        <c:crosses val="autoZero"/>
        <c:auto val="1"/>
        <c:lblOffset val="100"/>
        <c:baseTimeUnit val="months"/>
      </c:dateAx>
      <c:valAx>
        <c:axId val="43311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958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Arkusz1!$C$9:$C$82</c:f>
              <c:numCache>
                <c:formatCode>General</c:formatCode>
                <c:ptCount val="74"/>
                <c:pt idx="0">
                  <c:v>2.0528</c:v>
                </c:pt>
                <c:pt idx="1">
                  <c:v>2.1400999999999999</c:v>
                </c:pt>
                <c:pt idx="2">
                  <c:v>2.3885999999999998</c:v>
                </c:pt>
                <c:pt idx="3">
                  <c:v>2.4500000000000002</c:v>
                </c:pt>
                <c:pt idx="4">
                  <c:v>2.7603</c:v>
                </c:pt>
                <c:pt idx="5">
                  <c:v>2.9916999999999998</c:v>
                </c:pt>
                <c:pt idx="6">
                  <c:v>3.117</c:v>
                </c:pt>
                <c:pt idx="7">
                  <c:v>3.0672999999999999</c:v>
                </c:pt>
                <c:pt idx="8">
                  <c:v>2.9264000000000001</c:v>
                </c:pt>
                <c:pt idx="9">
                  <c:v>2.9773999999999998</c:v>
                </c:pt>
                <c:pt idx="10">
                  <c:v>2.9150999999999998</c:v>
                </c:pt>
                <c:pt idx="11">
                  <c:v>2.7151000000000001</c:v>
                </c:pt>
                <c:pt idx="12">
                  <c:v>2.6899000000000002</c:v>
                </c:pt>
                <c:pt idx="13">
                  <c:v>2.7665999999999999</c:v>
                </c:pt>
                <c:pt idx="14">
                  <c:v>2.8067000000000002</c:v>
                </c:pt>
                <c:pt idx="15">
                  <c:v>2.7521</c:v>
                </c:pt>
                <c:pt idx="16">
                  <c:v>2.7622</c:v>
                </c:pt>
                <c:pt idx="17">
                  <c:v>2.7465000000000002</c:v>
                </c:pt>
                <c:pt idx="18">
                  <c:v>2.6907999999999999</c:v>
                </c:pt>
                <c:pt idx="19">
                  <c:v>2.7054999999999998</c:v>
                </c:pt>
                <c:pt idx="20">
                  <c:v>2.7347999999999999</c:v>
                </c:pt>
                <c:pt idx="21">
                  <c:v>2.8589000000000002</c:v>
                </c:pt>
                <c:pt idx="22">
                  <c:v>3.1421999999999999</c:v>
                </c:pt>
                <c:pt idx="23">
                  <c:v>2.9464000000000001</c:v>
                </c:pt>
                <c:pt idx="24">
                  <c:v>3.1042000000000001</c:v>
                </c:pt>
                <c:pt idx="25">
                  <c:v>2.9554</c:v>
                </c:pt>
                <c:pt idx="26">
                  <c:v>2.8866999999999998</c:v>
                </c:pt>
                <c:pt idx="27">
                  <c:v>3.0846</c:v>
                </c:pt>
                <c:pt idx="28">
                  <c:v>3.1705000000000001</c:v>
                </c:pt>
                <c:pt idx="29">
                  <c:v>3.0369000000000002</c:v>
                </c:pt>
                <c:pt idx="30">
                  <c:v>3.0802</c:v>
                </c:pt>
                <c:pt idx="31">
                  <c:v>3.0951</c:v>
                </c:pt>
                <c:pt idx="32">
                  <c:v>3.0655999999999999</c:v>
                </c:pt>
                <c:pt idx="33">
                  <c:v>3.2107999999999999</c:v>
                </c:pt>
                <c:pt idx="34">
                  <c:v>3.2576000000000001</c:v>
                </c:pt>
                <c:pt idx="35">
                  <c:v>3.5017999999999998</c:v>
                </c:pt>
                <c:pt idx="36">
                  <c:v>3.5607000000000002</c:v>
                </c:pt>
                <c:pt idx="37">
                  <c:v>3.6280999999999999</c:v>
                </c:pt>
                <c:pt idx="38">
                  <c:v>3.6082999999999998</c:v>
                </c:pt>
                <c:pt idx="39">
                  <c:v>3.6537000000000002</c:v>
                </c:pt>
                <c:pt idx="40">
                  <c:v>3.6594000000000002</c:v>
                </c:pt>
                <c:pt idx="41">
                  <c:v>3.5038999999999998</c:v>
                </c:pt>
                <c:pt idx="42">
                  <c:v>3.4182000000000001</c:v>
                </c:pt>
                <c:pt idx="43">
                  <c:v>3.4504999999999999</c:v>
                </c:pt>
                <c:pt idx="44">
                  <c:v>3.4723999999999999</c:v>
                </c:pt>
                <c:pt idx="45">
                  <c:v>3.6513</c:v>
                </c:pt>
                <c:pt idx="46">
                  <c:v>3.5169999999999999</c:v>
                </c:pt>
                <c:pt idx="47">
                  <c:v>3.415</c:v>
                </c:pt>
                <c:pt idx="48">
                  <c:v>3.4729999999999999</c:v>
                </c:pt>
                <c:pt idx="49">
                  <c:v>3.3893</c:v>
                </c:pt>
                <c:pt idx="50">
                  <c:v>3.4243999999999999</c:v>
                </c:pt>
                <c:pt idx="51">
                  <c:v>3.3963000000000001</c:v>
                </c:pt>
                <c:pt idx="52">
                  <c:v>3.3767</c:v>
                </c:pt>
                <c:pt idx="53">
                  <c:v>3.3904999999999998</c:v>
                </c:pt>
                <c:pt idx="54">
                  <c:v>3.3925999999999998</c:v>
                </c:pt>
                <c:pt idx="55">
                  <c:v>3.4136000000000002</c:v>
                </c:pt>
                <c:pt idx="56">
                  <c:v>3.4007000000000001</c:v>
                </c:pt>
                <c:pt idx="57">
                  <c:v>3.4422000000000001</c:v>
                </c:pt>
                <c:pt idx="58">
                  <c:v>3.5131000000000001</c:v>
                </c:pt>
                <c:pt idx="59">
                  <c:v>3.4420000000000002</c:v>
                </c:pt>
                <c:pt idx="60">
                  <c:v>3.4723999999999999</c:v>
                </c:pt>
                <c:pt idx="61">
                  <c:v>3.4445000000000001</c:v>
                </c:pt>
                <c:pt idx="62">
                  <c:v>3.3938000000000001</c:v>
                </c:pt>
                <c:pt idx="63">
                  <c:v>3.4135</c:v>
                </c:pt>
                <c:pt idx="64">
                  <c:v>3.3954</c:v>
                </c:pt>
                <c:pt idx="65">
                  <c:v>3.4754999999999998</c:v>
                </c:pt>
                <c:pt idx="66">
                  <c:v>3.4235000000000002</c:v>
                </c:pt>
                <c:pt idx="67">
                  <c:v>3.4177</c:v>
                </c:pt>
                <c:pt idx="68">
                  <c:v>3.4428000000000001</c:v>
                </c:pt>
                <c:pt idx="69">
                  <c:v>3.3938000000000001</c:v>
                </c:pt>
                <c:pt idx="70">
                  <c:v>3.4245999999999999</c:v>
                </c:pt>
                <c:pt idx="71">
                  <c:v>3.4329000000000001</c:v>
                </c:pt>
                <c:pt idx="72">
                  <c:v>3.4889999999999999</c:v>
                </c:pt>
                <c:pt idx="73">
                  <c:v>3.4636999999999998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7984"/>
        <c:axId val="39339520"/>
      </c:lineChart>
      <c:dateAx>
        <c:axId val="39337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339520"/>
        <c:crosses val="autoZero"/>
        <c:auto val="1"/>
        <c:lblOffset val="100"/>
        <c:baseTimeUnit val="months"/>
      </c:dateAx>
      <c:valAx>
        <c:axId val="393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33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Arkusz1!$E$9:$E$82</c:f>
              <c:numCache>
                <c:formatCode>0.00%</c:formatCode>
                <c:ptCount val="74"/>
                <c:pt idx="0">
                  <c:v>2.7900000000000001E-2</c:v>
                </c:pt>
                <c:pt idx="1">
                  <c:v>2.7900000000000001E-2</c:v>
                </c:pt>
                <c:pt idx="2">
                  <c:v>2.9600000000000001E-2</c:v>
                </c:pt>
                <c:pt idx="3">
                  <c:v>2.9600000000000001E-2</c:v>
                </c:pt>
                <c:pt idx="4">
                  <c:v>2.9600000000000001E-2</c:v>
                </c:pt>
                <c:pt idx="5">
                  <c:v>6.7000000000000002E-3</c:v>
                </c:pt>
                <c:pt idx="6">
                  <c:v>6.7000000000000002E-3</c:v>
                </c:pt>
                <c:pt idx="7">
                  <c:v>6.7000000000000002E-3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4">
                  <c:v>2.8999999999999998E-3</c:v>
                </c:pt>
                <c:pt idx="15">
                  <c:v>2.8999999999999998E-3</c:v>
                </c:pt>
                <c:pt idx="16">
                  <c:v>2.8999999999999998E-3</c:v>
                </c:pt>
                <c:pt idx="17">
                  <c:v>2.5000000000000001E-3</c:v>
                </c:pt>
                <c:pt idx="18">
                  <c:v>2.5000000000000001E-3</c:v>
                </c:pt>
                <c:pt idx="19">
                  <c:v>2.5000000000000001E-3</c:v>
                </c:pt>
                <c:pt idx="20">
                  <c:v>2.5000000000000001E-3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1.1000000000000001E-3</c:v>
                </c:pt>
                <c:pt idx="24">
                  <c:v>1.1000000000000001E-3</c:v>
                </c:pt>
                <c:pt idx="25">
                  <c:v>1.1000000000000001E-3</c:v>
                </c:pt>
                <c:pt idx="26">
                  <c:v>1.8E-3</c:v>
                </c:pt>
                <c:pt idx="27">
                  <c:v>1.8E-3</c:v>
                </c:pt>
                <c:pt idx="28">
                  <c:v>1.8E-3</c:v>
                </c:pt>
                <c:pt idx="29">
                  <c:v>1.6999999999999999E-3</c:v>
                </c:pt>
                <c:pt idx="30">
                  <c:v>1.6999999999999999E-3</c:v>
                </c:pt>
                <c:pt idx="31">
                  <c:v>1.6999999999999999E-3</c:v>
                </c:pt>
                <c:pt idx="32">
                  <c:v>1.8E-3</c:v>
                </c:pt>
                <c:pt idx="33">
                  <c:v>1.8E-3</c:v>
                </c:pt>
                <c:pt idx="34">
                  <c:v>1.8E-3</c:v>
                </c:pt>
                <c:pt idx="35">
                  <c:v>1.6999999999999999E-3</c:v>
                </c:pt>
                <c:pt idx="36">
                  <c:v>1.6999999999999999E-3</c:v>
                </c:pt>
                <c:pt idx="37">
                  <c:v>1.6999999999999999E-3</c:v>
                </c:pt>
                <c:pt idx="38">
                  <c:v>2.0000000000000001E-4</c:v>
                </c:pt>
                <c:pt idx="39">
                  <c:v>2.0000000000000001E-4</c:v>
                </c:pt>
                <c:pt idx="40">
                  <c:v>2.0000000000000001E-4</c:v>
                </c:pt>
                <c:pt idx="41">
                  <c:v>5.0000000000000001E-4</c:v>
                </c:pt>
                <c:pt idx="42">
                  <c:v>5.0000000000000001E-4</c:v>
                </c:pt>
                <c:pt idx="43">
                  <c:v>5.0000000000000001E-4</c:v>
                </c:pt>
                <c:pt idx="44">
                  <c:v>1.1000000000000001E-3</c:v>
                </c:pt>
                <c:pt idx="45">
                  <c:v>1.1000000000000001E-3</c:v>
                </c:pt>
                <c:pt idx="46">
                  <c:v>1.1000000000000001E-3</c:v>
                </c:pt>
                <c:pt idx="47">
                  <c:v>8.9999999999999998E-4</c:v>
                </c:pt>
                <c:pt idx="48">
                  <c:v>8.9999999999999998E-4</c:v>
                </c:pt>
                <c:pt idx="49">
                  <c:v>8.9999999999999998E-4</c:v>
                </c:pt>
                <c:pt idx="50">
                  <c:v>4.0000000000000002E-4</c:v>
                </c:pt>
                <c:pt idx="51">
                  <c:v>4.0000000000000002E-4</c:v>
                </c:pt>
                <c:pt idx="52">
                  <c:v>4.0000000000000002E-4</c:v>
                </c:pt>
                <c:pt idx="53">
                  <c:v>1E-4</c:v>
                </c:pt>
                <c:pt idx="54">
                  <c:v>1E-4</c:v>
                </c:pt>
                <c:pt idx="55">
                  <c:v>1E-4</c:v>
                </c:pt>
                <c:pt idx="56">
                  <c:v>2.0000000000000001E-4</c:v>
                </c:pt>
                <c:pt idx="57">
                  <c:v>2.0000000000000001E-4</c:v>
                </c:pt>
                <c:pt idx="58">
                  <c:v>2.0000000000000001E-4</c:v>
                </c:pt>
                <c:pt idx="59">
                  <c:v>2.0000000000000001E-4</c:v>
                </c:pt>
                <c:pt idx="60">
                  <c:v>2.0000000000000001E-4</c:v>
                </c:pt>
                <c:pt idx="61">
                  <c:v>2.0000000000000001E-4</c:v>
                </c:pt>
                <c:pt idx="62">
                  <c:v>2.0000000000000001E-4</c:v>
                </c:pt>
                <c:pt idx="63">
                  <c:v>2.0000000000000001E-4</c:v>
                </c:pt>
                <c:pt idx="64">
                  <c:v>2.0000000000000001E-4</c:v>
                </c:pt>
                <c:pt idx="65">
                  <c:v>2.0000000000000001E-4</c:v>
                </c:pt>
                <c:pt idx="66">
                  <c:v>2.0000000000000001E-4</c:v>
                </c:pt>
                <c:pt idx="67">
                  <c:v>2.0000000000000001E-4</c:v>
                </c:pt>
                <c:pt idx="68">
                  <c:v>2.0000000000000001E-4</c:v>
                </c:pt>
                <c:pt idx="69">
                  <c:v>2.0000000000000001E-4</c:v>
                </c:pt>
                <c:pt idx="70">
                  <c:v>2.0000000000000001E-4</c:v>
                </c:pt>
                <c:pt idx="71">
                  <c:v>1E-4</c:v>
                </c:pt>
                <c:pt idx="72">
                  <c:v>1E-4</c:v>
                </c:pt>
                <c:pt idx="73">
                  <c:v>1E-4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Arkusz1!$B$9:$B$82</c:f>
              <c:numCache>
                <c:formatCode>mmm\-yy</c:formatCode>
                <c:ptCount val="7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</c:numCache>
            </c:numRef>
          </c:cat>
          <c:val>
            <c:numRef>
              <c:f>Arkusz1!$P$9:$P$82</c:f>
              <c:numCache>
                <c:formatCode>0.00%</c:formatCode>
                <c:ptCount val="74"/>
                <c:pt idx="0">
                  <c:v>6.6500000000000004E-2</c:v>
                </c:pt>
                <c:pt idx="1">
                  <c:v>6.6500000000000004E-2</c:v>
                </c:pt>
                <c:pt idx="2">
                  <c:v>6.6299999999999998E-2</c:v>
                </c:pt>
                <c:pt idx="3">
                  <c:v>6.6299999999999998E-2</c:v>
                </c:pt>
                <c:pt idx="4">
                  <c:v>6.6299999999999998E-2</c:v>
                </c:pt>
                <c:pt idx="5">
                  <c:v>5.8799999999999998E-2</c:v>
                </c:pt>
                <c:pt idx="6">
                  <c:v>5.8799999999999998E-2</c:v>
                </c:pt>
                <c:pt idx="7">
                  <c:v>5.8799999999999998E-2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4.4400000000000002E-2</c:v>
                </c:pt>
                <c:pt idx="12">
                  <c:v>4.4400000000000002E-2</c:v>
                </c:pt>
                <c:pt idx="13">
                  <c:v>4.4400000000000002E-2</c:v>
                </c:pt>
                <c:pt idx="14">
                  <c:v>4.1799999999999997E-2</c:v>
                </c:pt>
                <c:pt idx="15">
                  <c:v>4.1799999999999997E-2</c:v>
                </c:pt>
                <c:pt idx="16">
                  <c:v>4.1799999999999997E-2</c:v>
                </c:pt>
                <c:pt idx="17">
                  <c:v>4.2700000000000002E-2</c:v>
                </c:pt>
                <c:pt idx="18">
                  <c:v>4.2700000000000002E-2</c:v>
                </c:pt>
                <c:pt idx="19">
                  <c:v>4.2700000000000002E-2</c:v>
                </c:pt>
                <c:pt idx="20">
                  <c:v>4.1000000000000002E-2</c:v>
                </c:pt>
                <c:pt idx="21">
                  <c:v>4.1000000000000002E-2</c:v>
                </c:pt>
                <c:pt idx="22">
                  <c:v>4.1000000000000002E-2</c:v>
                </c:pt>
                <c:pt idx="23">
                  <c:v>3.8699999999999998E-2</c:v>
                </c:pt>
                <c:pt idx="24">
                  <c:v>3.8699999999999998E-2</c:v>
                </c:pt>
                <c:pt idx="25">
                  <c:v>3.8699999999999998E-2</c:v>
                </c:pt>
                <c:pt idx="26">
                  <c:v>3.8399999999999997E-2</c:v>
                </c:pt>
                <c:pt idx="27">
                  <c:v>3.8399999999999997E-2</c:v>
                </c:pt>
                <c:pt idx="28">
                  <c:v>3.8399999999999997E-2</c:v>
                </c:pt>
                <c:pt idx="29">
                  <c:v>3.95E-2</c:v>
                </c:pt>
                <c:pt idx="30">
                  <c:v>3.95E-2</c:v>
                </c:pt>
                <c:pt idx="31">
                  <c:v>3.95E-2</c:v>
                </c:pt>
                <c:pt idx="32">
                  <c:v>4.19E-2</c:v>
                </c:pt>
                <c:pt idx="33">
                  <c:v>4.19E-2</c:v>
                </c:pt>
                <c:pt idx="34">
                  <c:v>4.19E-2</c:v>
                </c:pt>
                <c:pt idx="35">
                  <c:v>4.6899999999999997E-2</c:v>
                </c:pt>
                <c:pt idx="36">
                  <c:v>4.6899999999999997E-2</c:v>
                </c:pt>
                <c:pt idx="37">
                  <c:v>4.6899999999999997E-2</c:v>
                </c:pt>
                <c:pt idx="38">
                  <c:v>4.7600000000000003E-2</c:v>
                </c:pt>
                <c:pt idx="39">
                  <c:v>4.7600000000000003E-2</c:v>
                </c:pt>
                <c:pt idx="40">
                  <c:v>4.7600000000000003E-2</c:v>
                </c:pt>
                <c:pt idx="41">
                  <c:v>4.99E-2</c:v>
                </c:pt>
                <c:pt idx="42">
                  <c:v>4.99E-2</c:v>
                </c:pt>
                <c:pt idx="43">
                  <c:v>4.99E-2</c:v>
                </c:pt>
                <c:pt idx="44">
                  <c:v>4.9399999999999999E-2</c:v>
                </c:pt>
                <c:pt idx="45">
                  <c:v>4.9399999999999999E-2</c:v>
                </c:pt>
                <c:pt idx="46">
                  <c:v>4.9399999999999999E-2</c:v>
                </c:pt>
                <c:pt idx="47">
                  <c:v>5.1299999999999998E-2</c:v>
                </c:pt>
                <c:pt idx="48">
                  <c:v>5.1299999999999998E-2</c:v>
                </c:pt>
                <c:pt idx="49">
                  <c:v>5.1299999999999998E-2</c:v>
                </c:pt>
                <c:pt idx="50">
                  <c:v>4.9200000000000001E-2</c:v>
                </c:pt>
                <c:pt idx="51">
                  <c:v>4.9200000000000001E-2</c:v>
                </c:pt>
                <c:pt idx="52">
                  <c:v>4.9200000000000001E-2</c:v>
                </c:pt>
                <c:pt idx="53">
                  <c:v>4.1300000000000003E-2</c:v>
                </c:pt>
                <c:pt idx="54">
                  <c:v>4.1300000000000003E-2</c:v>
                </c:pt>
                <c:pt idx="55">
                  <c:v>4.1300000000000003E-2</c:v>
                </c:pt>
                <c:pt idx="56">
                  <c:v>3.9300000000000002E-2</c:v>
                </c:pt>
                <c:pt idx="57">
                  <c:v>3.9300000000000002E-2</c:v>
                </c:pt>
                <c:pt idx="58">
                  <c:v>3.9300000000000002E-2</c:v>
                </c:pt>
                <c:pt idx="59">
                  <c:v>2.7300000000000001E-2</c:v>
                </c:pt>
                <c:pt idx="60">
                  <c:v>2.7300000000000001E-2</c:v>
                </c:pt>
                <c:pt idx="61">
                  <c:v>2.7300000000000001E-2</c:v>
                </c:pt>
                <c:pt idx="62">
                  <c:v>2.6700000000000002E-2</c:v>
                </c:pt>
                <c:pt idx="63">
                  <c:v>2.6700000000000002E-2</c:v>
                </c:pt>
                <c:pt idx="64">
                  <c:v>2.6700000000000002E-2</c:v>
                </c:pt>
                <c:pt idx="65">
                  <c:v>2.7099999999999999E-2</c:v>
                </c:pt>
                <c:pt idx="66">
                  <c:v>2.7099999999999999E-2</c:v>
                </c:pt>
                <c:pt idx="67">
                  <c:v>2.7099999999999999E-2</c:v>
                </c:pt>
                <c:pt idx="68">
                  <c:v>2.7099999999999999E-2</c:v>
                </c:pt>
                <c:pt idx="69">
                  <c:v>2.7099999999999999E-2</c:v>
                </c:pt>
                <c:pt idx="70">
                  <c:v>2.7099999999999999E-2</c:v>
                </c:pt>
                <c:pt idx="71">
                  <c:v>2.6800000000000001E-2</c:v>
                </c:pt>
                <c:pt idx="72">
                  <c:v>2.6800000000000001E-2</c:v>
                </c:pt>
                <c:pt idx="73">
                  <c:v>2.6800000000000001E-2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936"/>
        <c:axId val="39661568"/>
      </c:lineChart>
      <c:dateAx>
        <c:axId val="3951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661568"/>
        <c:crosses val="autoZero"/>
        <c:auto val="1"/>
        <c:lblOffset val="100"/>
        <c:baseTimeUnit val="months"/>
      </c:dateAx>
      <c:valAx>
        <c:axId val="396615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951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609599</xdr:colOff>
      <xdr:row>4</xdr:row>
      <xdr:rowOff>0</xdr:rowOff>
    </xdr:from>
    <xdr:to>
      <xdr:col>24</xdr:col>
      <xdr:colOff>0</xdr:colOff>
      <xdr:row>30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34</xdr:row>
      <xdr:rowOff>14286</xdr:rowOff>
    </xdr:from>
    <xdr:to>
      <xdr:col>24</xdr:col>
      <xdr:colOff>0</xdr:colOff>
      <xdr:row>59</xdr:row>
      <xdr:rowOff>190499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609599</xdr:colOff>
      <xdr:row>64</xdr:row>
      <xdr:rowOff>0</xdr:rowOff>
    </xdr:from>
    <xdr:to>
      <xdr:col>23</xdr:col>
      <xdr:colOff>8048624</xdr:colOff>
      <xdr:row>90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609599</xdr:colOff>
      <xdr:row>94</xdr:row>
      <xdr:rowOff>4762</xdr:rowOff>
    </xdr:from>
    <xdr:to>
      <xdr:col>23</xdr:col>
      <xdr:colOff>8048624</xdr:colOff>
      <xdr:row>120</xdr:row>
      <xdr:rowOff>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124</xdr:row>
      <xdr:rowOff>0</xdr:rowOff>
    </xdr:from>
    <xdr:to>
      <xdr:col>24</xdr:col>
      <xdr:colOff>0</xdr:colOff>
      <xdr:row>150</xdr:row>
      <xdr:rowOff>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8"/>
  <sheetViews>
    <sheetView tabSelected="1" topLeftCell="W108" workbookViewId="0">
      <selection activeCell="X155" sqref="X155"/>
    </sheetView>
  </sheetViews>
  <sheetFormatPr defaultRowHeight="15" x14ac:dyDescent="0.25"/>
  <cols>
    <col min="4" max="4" width="9.140625" style="4"/>
    <col min="5" max="5" width="10.140625" bestFit="1" customWidth="1"/>
    <col min="7" max="12" width="13.28515625" style="3" customWidth="1"/>
    <col min="13" max="13" width="18.140625" style="3" customWidth="1"/>
    <col min="15" max="15" width="15.42578125" bestFit="1" customWidth="1"/>
    <col min="16" max="16" width="10" bestFit="1" customWidth="1"/>
    <col min="17" max="17" width="15.85546875" bestFit="1" customWidth="1"/>
    <col min="18" max="18" width="9.7109375" bestFit="1" customWidth="1"/>
    <col min="19" max="19" width="8.85546875" bestFit="1" customWidth="1"/>
    <col min="20" max="20" width="7.7109375" bestFit="1" customWidth="1"/>
    <col min="21" max="21" width="8.85546875" bestFit="1" customWidth="1"/>
    <col min="22" max="22" width="17" bestFit="1" customWidth="1"/>
    <col min="24" max="24" width="120.7109375" customWidth="1"/>
  </cols>
  <sheetData>
    <row r="1" spans="1:22" x14ac:dyDescent="0.25">
      <c r="B1" t="s">
        <v>0</v>
      </c>
      <c r="E1">
        <v>200000</v>
      </c>
      <c r="F1" t="s">
        <v>1</v>
      </c>
      <c r="O1" t="s">
        <v>0</v>
      </c>
      <c r="R1">
        <v>200000</v>
      </c>
    </row>
    <row r="2" spans="1:22" x14ac:dyDescent="0.25">
      <c r="B2" t="s">
        <v>2</v>
      </c>
      <c r="E2">
        <f>C8*0.97</f>
        <v>1.9034309999999999</v>
      </c>
      <c r="F2" t="s">
        <v>3</v>
      </c>
      <c r="O2" t="s">
        <v>2</v>
      </c>
      <c r="R2">
        <v>1</v>
      </c>
    </row>
    <row r="3" spans="1:22" x14ac:dyDescent="0.25">
      <c r="B3" t="s">
        <v>4</v>
      </c>
      <c r="E3">
        <f>E1/E2</f>
        <v>105073.4174235893</v>
      </c>
      <c r="O3" t="s">
        <v>4</v>
      </c>
      <c r="R3">
        <f>R1/R2</f>
        <v>200000</v>
      </c>
    </row>
    <row r="4" spans="1:22" x14ac:dyDescent="0.25">
      <c r="B4" t="s">
        <v>5</v>
      </c>
      <c r="E4">
        <v>0.03</v>
      </c>
      <c r="O4" t="s">
        <v>5</v>
      </c>
      <c r="R4">
        <v>0</v>
      </c>
    </row>
    <row r="5" spans="1:22" x14ac:dyDescent="0.25">
      <c r="B5" t="s">
        <v>6</v>
      </c>
      <c r="E5" s="2">
        <v>1.4E-2</v>
      </c>
      <c r="O5" t="s">
        <v>6</v>
      </c>
      <c r="R5" s="2">
        <v>1.2E-2</v>
      </c>
    </row>
    <row r="7" spans="1:22" x14ac:dyDescent="0.25">
      <c r="C7" t="s">
        <v>7</v>
      </c>
      <c r="D7" s="4" t="s">
        <v>8</v>
      </c>
      <c r="E7" t="s">
        <v>9</v>
      </c>
      <c r="F7" t="s">
        <v>10</v>
      </c>
      <c r="G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P7" t="s">
        <v>17</v>
      </c>
      <c r="Q7" t="s">
        <v>10</v>
      </c>
      <c r="R7" t="s">
        <v>18</v>
      </c>
      <c r="S7" t="s">
        <v>19</v>
      </c>
      <c r="T7" t="s">
        <v>20</v>
      </c>
      <c r="U7" t="s">
        <v>21</v>
      </c>
      <c r="V7" t="s">
        <v>16</v>
      </c>
    </row>
    <row r="8" spans="1:22" x14ac:dyDescent="0.25">
      <c r="C8" s="4">
        <v>1.9622999999999999</v>
      </c>
      <c r="D8" s="4">
        <f>C8*(1+$E$4)</f>
        <v>2.021169</v>
      </c>
      <c r="L8" s="3">
        <f>I9*D8</f>
        <v>1037.2921731021161</v>
      </c>
    </row>
    <row r="9" spans="1:22" x14ac:dyDescent="0.25">
      <c r="A9">
        <v>1</v>
      </c>
      <c r="B9" s="1">
        <v>39661</v>
      </c>
      <c r="C9">
        <v>2.0528</v>
      </c>
      <c r="D9" s="4">
        <f>C9*(1+$E$4)</f>
        <v>2.1143839999999998</v>
      </c>
      <c r="E9" s="2">
        <v>2.7900000000000001E-2</v>
      </c>
      <c r="F9" s="2">
        <f>E9+$E$5</f>
        <v>4.19E-2</v>
      </c>
      <c r="G9" s="3">
        <f>E3</f>
        <v>105073.4174235893</v>
      </c>
      <c r="H9" s="3">
        <f>G9*D9</f>
        <v>222165.55262575843</v>
      </c>
      <c r="I9" s="3">
        <f>PMT(F9/12,$A$368-A9+1,G9)*-1</f>
        <v>513.21397325118096</v>
      </c>
      <c r="J9" s="3">
        <f>G9*F9/12</f>
        <v>366.88134917069925</v>
      </c>
      <c r="K9" s="3">
        <f>I9-J9</f>
        <v>146.33262408048171</v>
      </c>
      <c r="L9" s="3">
        <f>I9*D9</f>
        <v>1085.131413618725</v>
      </c>
      <c r="M9" s="3">
        <f>L9</f>
        <v>1085.131413618725</v>
      </c>
      <c r="P9" s="2">
        <v>6.6500000000000004E-2</v>
      </c>
      <c r="Q9" s="2">
        <f>P9+$R$5</f>
        <v>7.85E-2</v>
      </c>
      <c r="R9" s="3">
        <f>R3</f>
        <v>200000</v>
      </c>
      <c r="S9" s="3">
        <f>PMT(Q9/12,$A$368-A9+1,R9)*-1</f>
        <v>1446.6698009254105</v>
      </c>
      <c r="T9" s="3">
        <f>R9*Q9/12</f>
        <v>1308.3333333333333</v>
      </c>
      <c r="U9" s="3">
        <f>S9-T9</f>
        <v>138.33646759207727</v>
      </c>
      <c r="V9" s="3">
        <f>S9</f>
        <v>1446.6698009254105</v>
      </c>
    </row>
    <row r="10" spans="1:22" x14ac:dyDescent="0.25">
      <c r="A10">
        <v>2</v>
      </c>
      <c r="B10" s="1">
        <v>39692</v>
      </c>
      <c r="C10">
        <v>2.1400999999999999</v>
      </c>
      <c r="D10" s="4">
        <f t="shared" ref="D10:D73" si="0">C10*(1+$E$4)</f>
        <v>2.2043029999999999</v>
      </c>
      <c r="E10" s="2">
        <f>E9</f>
        <v>2.7900000000000001E-2</v>
      </c>
      <c r="F10" s="2">
        <f t="shared" ref="F10:F73" si="1">E10+$E$5</f>
        <v>4.19E-2</v>
      </c>
      <c r="G10" s="3">
        <f>G9-K9</f>
        <v>104927.08479950883</v>
      </c>
      <c r="H10" s="3">
        <f t="shared" ref="H10:H73" si="2">G10*D10</f>
        <v>231291.08780481169</v>
      </c>
      <c r="I10" s="3">
        <f>PMT(F10/12,$A$368-A10+1,G10)*-1</f>
        <v>513.21397325118119</v>
      </c>
      <c r="J10" s="3">
        <f>G10*F10/12</f>
        <v>366.37040442495163</v>
      </c>
      <c r="K10" s="3">
        <f>I10-J10</f>
        <v>146.84356882622956</v>
      </c>
      <c r="L10" s="3">
        <f t="shared" ref="L10:L33" si="3">I10*D10</f>
        <v>1131.2791008794984</v>
      </c>
      <c r="M10" s="3">
        <f>M9+L10</f>
        <v>2216.4105144982232</v>
      </c>
      <c r="P10" s="2">
        <v>6.6500000000000004E-2</v>
      </c>
      <c r="Q10" s="2">
        <f t="shared" ref="Q10:Q73" si="4">P10+$R$5</f>
        <v>7.85E-2</v>
      </c>
      <c r="R10" s="3">
        <f>R9-U9</f>
        <v>199861.66353240793</v>
      </c>
      <c r="S10" s="3">
        <f>PMT(Q10/12,$A$368-A10+1,R10)*-1</f>
        <v>1446.6698009254105</v>
      </c>
      <c r="T10" s="3">
        <f>R10*Q10/12</f>
        <v>1307.4283822745017</v>
      </c>
      <c r="U10" s="3">
        <f>S10-T10</f>
        <v>139.24141865090883</v>
      </c>
      <c r="V10" s="3">
        <f>V9+S10</f>
        <v>2893.3396018508211</v>
      </c>
    </row>
    <row r="11" spans="1:22" x14ac:dyDescent="0.25">
      <c r="A11">
        <v>3</v>
      </c>
      <c r="B11" s="1">
        <v>39722</v>
      </c>
      <c r="C11">
        <v>2.3885999999999998</v>
      </c>
      <c r="D11" s="4">
        <f t="shared" si="0"/>
        <v>2.4602580000000001</v>
      </c>
      <c r="E11" s="2">
        <v>2.9600000000000001E-2</v>
      </c>
      <c r="F11" s="2">
        <f t="shared" si="1"/>
        <v>4.36E-2</v>
      </c>
      <c r="G11" s="3">
        <f t="shared" ref="G11:G33" si="5">G10-K10</f>
        <v>104780.2412306826</v>
      </c>
      <c r="H11" s="3">
        <f t="shared" si="2"/>
        <v>257786.42672971671</v>
      </c>
      <c r="I11" s="3">
        <f t="shared" ref="I11:I74" si="6">PMT(F11/12,$A$368-A11+1,G11)*-1</f>
        <v>523.64279512315682</v>
      </c>
      <c r="J11" s="3">
        <f t="shared" ref="J11:J33" si="7">G11*F11/12</f>
        <v>380.70154313814675</v>
      </c>
      <c r="K11" s="3">
        <f t="shared" ref="K11:K33" si="8">I11-J11</f>
        <v>142.94125198501007</v>
      </c>
      <c r="L11" s="3">
        <f t="shared" si="3"/>
        <v>1288.2963758441076</v>
      </c>
      <c r="M11" s="3">
        <f t="shared" ref="M11:M33" si="9">M10+L11</f>
        <v>3504.7068903423306</v>
      </c>
      <c r="P11" s="2">
        <v>6.6299999999999998E-2</v>
      </c>
      <c r="Q11" s="2">
        <f t="shared" si="4"/>
        <v>7.8299999999999995E-2</v>
      </c>
      <c r="R11" s="3">
        <f t="shared" ref="R11:R25" si="10">R10-U10</f>
        <v>199722.42211375703</v>
      </c>
      <c r="S11" s="3">
        <f>PMT(Q11/12,$A$368-A11+1,R11)*-1</f>
        <v>1443.9049234464403</v>
      </c>
      <c r="T11" s="3">
        <f t="shared" ref="T11:T25" si="11">R11*Q11/12</f>
        <v>1303.1888042922644</v>
      </c>
      <c r="U11" s="3">
        <f t="shared" ref="U11:U25" si="12">S11-T11</f>
        <v>140.71611915417589</v>
      </c>
      <c r="V11" s="3">
        <f t="shared" ref="V11:V25" si="13">V10+S11</f>
        <v>4337.2445252972611</v>
      </c>
    </row>
    <row r="12" spans="1:22" x14ac:dyDescent="0.25">
      <c r="A12">
        <v>4</v>
      </c>
      <c r="B12" s="1">
        <v>39753</v>
      </c>
      <c r="C12">
        <v>2.4500000000000002</v>
      </c>
      <c r="D12" s="4">
        <f t="shared" si="0"/>
        <v>2.5235000000000003</v>
      </c>
      <c r="E12" s="2">
        <f t="shared" ref="E12:E33" si="14">E11</f>
        <v>2.9600000000000001E-2</v>
      </c>
      <c r="F12" s="2">
        <f t="shared" si="1"/>
        <v>4.36E-2</v>
      </c>
      <c r="G12" s="3">
        <f t="shared" si="5"/>
        <v>104637.29997869759</v>
      </c>
      <c r="H12" s="3">
        <f t="shared" si="2"/>
        <v>264052.22649624338</v>
      </c>
      <c r="I12" s="3">
        <f t="shared" si="6"/>
        <v>523.6427951231567</v>
      </c>
      <c r="J12" s="3">
        <f t="shared" si="7"/>
        <v>380.18218992260125</v>
      </c>
      <c r="K12" s="3">
        <f t="shared" si="8"/>
        <v>143.46060520055545</v>
      </c>
      <c r="L12" s="3">
        <f t="shared" si="3"/>
        <v>1321.4125934932861</v>
      </c>
      <c r="M12" s="3">
        <f t="shared" si="9"/>
        <v>4826.1194838356168</v>
      </c>
      <c r="P12" s="2">
        <v>6.6299999999999998E-2</v>
      </c>
      <c r="Q12" s="2">
        <f t="shared" si="4"/>
        <v>7.8299999999999995E-2</v>
      </c>
      <c r="R12" s="3">
        <f t="shared" si="10"/>
        <v>199581.70599460285</v>
      </c>
      <c r="S12" s="3">
        <f>PMT(Q12/12,$A$368-A12+1,R12)*-1</f>
        <v>1443.9049234464405</v>
      </c>
      <c r="T12" s="3">
        <f t="shared" si="11"/>
        <v>1302.2706316147835</v>
      </c>
      <c r="U12" s="3">
        <f t="shared" si="12"/>
        <v>141.63429183165704</v>
      </c>
      <c r="V12" s="3">
        <f t="shared" si="13"/>
        <v>5781.1494487437012</v>
      </c>
    </row>
    <row r="13" spans="1:22" x14ac:dyDescent="0.25">
      <c r="A13">
        <v>5</v>
      </c>
      <c r="B13" s="1">
        <v>39783</v>
      </c>
      <c r="C13">
        <v>2.7603</v>
      </c>
      <c r="D13" s="4">
        <f t="shared" si="0"/>
        <v>2.8431090000000001</v>
      </c>
      <c r="E13" s="2">
        <f t="shared" si="14"/>
        <v>2.9600000000000001E-2</v>
      </c>
      <c r="F13" s="2">
        <f t="shared" si="1"/>
        <v>4.36E-2</v>
      </c>
      <c r="G13" s="3">
        <f t="shared" si="5"/>
        <v>104493.83937349703</v>
      </c>
      <c r="H13" s="3">
        <f t="shared" si="2"/>
        <v>297087.37516734377</v>
      </c>
      <c r="I13" s="3">
        <f t="shared" si="6"/>
        <v>523.64279512315682</v>
      </c>
      <c r="J13" s="3">
        <f t="shared" si="7"/>
        <v>379.66094972370587</v>
      </c>
      <c r="K13" s="3">
        <f t="shared" si="8"/>
        <v>143.98184539945095</v>
      </c>
      <c r="L13" s="3">
        <f t="shared" si="3"/>
        <v>1488.7735435998034</v>
      </c>
      <c r="M13" s="3">
        <f t="shared" si="9"/>
        <v>6314.8930274354207</v>
      </c>
      <c r="P13" s="2">
        <v>6.6299999999999998E-2</v>
      </c>
      <c r="Q13" s="2">
        <f t="shared" si="4"/>
        <v>7.8299999999999995E-2</v>
      </c>
      <c r="R13" s="3">
        <f t="shared" si="10"/>
        <v>199440.07170277118</v>
      </c>
      <c r="S13" s="3">
        <f t="shared" ref="S13:S76" si="15">PMT(Q13/12,$A$368-A13+1,R13)*-1</f>
        <v>1443.9049234464403</v>
      </c>
      <c r="T13" s="3">
        <f t="shared" si="11"/>
        <v>1301.3464678605819</v>
      </c>
      <c r="U13" s="3">
        <f t="shared" si="12"/>
        <v>142.55845558585838</v>
      </c>
      <c r="V13" s="3">
        <f t="shared" si="13"/>
        <v>7225.0543721901413</v>
      </c>
    </row>
    <row r="14" spans="1:22" x14ac:dyDescent="0.25">
      <c r="A14">
        <v>6</v>
      </c>
      <c r="B14" s="1">
        <v>39814</v>
      </c>
      <c r="C14">
        <v>2.9916999999999998</v>
      </c>
      <c r="D14" s="4">
        <f t="shared" si="0"/>
        <v>3.0814509999999999</v>
      </c>
      <c r="E14" s="2">
        <v>6.7000000000000002E-3</v>
      </c>
      <c r="F14" s="2">
        <f t="shared" si="1"/>
        <v>2.07E-2</v>
      </c>
      <c r="G14" s="3">
        <f t="shared" si="5"/>
        <v>104349.85752809758</v>
      </c>
      <c r="H14" s="3">
        <f t="shared" si="2"/>
        <v>321548.97282981378</v>
      </c>
      <c r="I14" s="3">
        <f t="shared" si="6"/>
        <v>393.31959833863442</v>
      </c>
      <c r="J14" s="3">
        <f t="shared" si="7"/>
        <v>180.00350423596831</v>
      </c>
      <c r="K14" s="3">
        <f t="shared" si="8"/>
        <v>213.31609410266611</v>
      </c>
      <c r="L14" s="3">
        <f t="shared" si="3"/>
        <v>1211.9950696201834</v>
      </c>
      <c r="M14" s="3">
        <f t="shared" si="9"/>
        <v>7526.8880970556038</v>
      </c>
      <c r="P14" s="2">
        <v>5.8799999999999998E-2</v>
      </c>
      <c r="Q14" s="2">
        <f t="shared" si="4"/>
        <v>7.0800000000000002E-2</v>
      </c>
      <c r="R14" s="3">
        <f t="shared" si="10"/>
        <v>199297.51324718533</v>
      </c>
      <c r="S14" s="3">
        <f t="shared" si="15"/>
        <v>1342.1350657822004</v>
      </c>
      <c r="T14" s="3">
        <f t="shared" si="11"/>
        <v>1175.8553281583934</v>
      </c>
      <c r="U14" s="3">
        <f t="shared" si="12"/>
        <v>166.27973762380702</v>
      </c>
      <c r="V14" s="3">
        <f t="shared" si="13"/>
        <v>8567.1894379723417</v>
      </c>
    </row>
    <row r="15" spans="1:22" x14ac:dyDescent="0.25">
      <c r="A15">
        <v>7</v>
      </c>
      <c r="B15" s="1">
        <v>39845</v>
      </c>
      <c r="C15">
        <v>3.117</v>
      </c>
      <c r="D15" s="4">
        <f t="shared" si="0"/>
        <v>3.2105100000000002</v>
      </c>
      <c r="E15" s="2">
        <f t="shared" si="14"/>
        <v>6.7000000000000002E-3</v>
      </c>
      <c r="F15" s="2">
        <f t="shared" si="1"/>
        <v>2.07E-2</v>
      </c>
      <c r="G15" s="3">
        <f t="shared" si="5"/>
        <v>104136.54143399491</v>
      </c>
      <c r="H15" s="3">
        <f t="shared" si="2"/>
        <v>334331.40763925499</v>
      </c>
      <c r="I15" s="3">
        <f t="shared" si="6"/>
        <v>393.31959833863442</v>
      </c>
      <c r="J15" s="3">
        <f t="shared" si="7"/>
        <v>179.63553397364123</v>
      </c>
      <c r="K15" s="3">
        <f t="shared" si="8"/>
        <v>213.68406436499319</v>
      </c>
      <c r="L15" s="3">
        <f t="shared" si="3"/>
        <v>1262.7565036621693</v>
      </c>
      <c r="M15" s="3">
        <f t="shared" si="9"/>
        <v>8789.6446007177728</v>
      </c>
      <c r="P15" s="2">
        <v>5.8799999999999998E-2</v>
      </c>
      <c r="Q15" s="2">
        <f t="shared" si="4"/>
        <v>7.0800000000000002E-2</v>
      </c>
      <c r="R15" s="3">
        <f t="shared" si="10"/>
        <v>199131.23350956151</v>
      </c>
      <c r="S15" s="3">
        <f t="shared" si="15"/>
        <v>1342.1350657822002</v>
      </c>
      <c r="T15" s="3">
        <f t="shared" si="11"/>
        <v>1174.8742777064128</v>
      </c>
      <c r="U15" s="3">
        <f t="shared" si="12"/>
        <v>167.26078807578733</v>
      </c>
      <c r="V15" s="3">
        <f t="shared" si="13"/>
        <v>9909.3245037545421</v>
      </c>
    </row>
    <row r="16" spans="1:22" x14ac:dyDescent="0.25">
      <c r="A16">
        <v>8</v>
      </c>
      <c r="B16" s="1">
        <v>39873</v>
      </c>
      <c r="C16">
        <v>3.0672999999999999</v>
      </c>
      <c r="D16" s="4">
        <f t="shared" si="0"/>
        <v>3.159319</v>
      </c>
      <c r="E16" s="2">
        <f t="shared" si="14"/>
        <v>6.7000000000000002E-3</v>
      </c>
      <c r="F16" s="2">
        <f t="shared" si="1"/>
        <v>2.07E-2</v>
      </c>
      <c r="G16" s="3">
        <f t="shared" si="5"/>
        <v>103922.85736962991</v>
      </c>
      <c r="H16" s="3">
        <f t="shared" si="2"/>
        <v>328325.45782216178</v>
      </c>
      <c r="I16" s="3">
        <f t="shared" si="6"/>
        <v>393.31959833863442</v>
      </c>
      <c r="J16" s="3">
        <f t="shared" si="7"/>
        <v>179.26692896261159</v>
      </c>
      <c r="K16" s="3">
        <f t="shared" si="8"/>
        <v>214.05266937602283</v>
      </c>
      <c r="L16" s="3">
        <f t="shared" si="3"/>
        <v>1242.6220801036161</v>
      </c>
      <c r="M16" s="3">
        <f t="shared" si="9"/>
        <v>10032.266680821389</v>
      </c>
      <c r="P16" s="2">
        <v>5.8799999999999998E-2</v>
      </c>
      <c r="Q16" s="2">
        <f t="shared" si="4"/>
        <v>7.0800000000000002E-2</v>
      </c>
      <c r="R16" s="3">
        <f t="shared" si="10"/>
        <v>198963.97272148571</v>
      </c>
      <c r="S16" s="3">
        <f t="shared" si="15"/>
        <v>1342.1350657822002</v>
      </c>
      <c r="T16" s="3">
        <f t="shared" si="11"/>
        <v>1173.8874390567657</v>
      </c>
      <c r="U16" s="3">
        <f t="shared" si="12"/>
        <v>168.24762672543443</v>
      </c>
      <c r="V16" s="3">
        <f t="shared" si="13"/>
        <v>11251.459569536742</v>
      </c>
    </row>
    <row r="17" spans="1:22" x14ac:dyDescent="0.25">
      <c r="A17">
        <v>9</v>
      </c>
      <c r="B17" s="1">
        <v>39904</v>
      </c>
      <c r="C17">
        <v>2.9264000000000001</v>
      </c>
      <c r="D17" s="4">
        <f t="shared" si="0"/>
        <v>3.014192</v>
      </c>
      <c r="E17" s="2">
        <v>4.0000000000000001E-3</v>
      </c>
      <c r="F17" s="2">
        <f t="shared" si="1"/>
        <v>1.8000000000000002E-2</v>
      </c>
      <c r="G17" s="3">
        <f t="shared" si="5"/>
        <v>103708.8047002539</v>
      </c>
      <c r="H17" s="3">
        <f t="shared" si="2"/>
        <v>312598.24945706769</v>
      </c>
      <c r="I17" s="3">
        <f t="shared" si="6"/>
        <v>379.43793422319817</v>
      </c>
      <c r="J17" s="3">
        <f t="shared" si="7"/>
        <v>155.56320705038087</v>
      </c>
      <c r="K17" s="3">
        <f t="shared" si="8"/>
        <v>223.8747271728173</v>
      </c>
      <c r="L17" s="3">
        <f t="shared" si="3"/>
        <v>1143.6987858320902</v>
      </c>
      <c r="M17" s="3">
        <f t="shared" si="9"/>
        <v>11175.965466653479</v>
      </c>
      <c r="P17" s="2">
        <v>4.1700000000000001E-2</v>
      </c>
      <c r="Q17" s="2">
        <f t="shared" si="4"/>
        <v>5.3699999999999998E-2</v>
      </c>
      <c r="R17" s="3">
        <f t="shared" si="10"/>
        <v>198795.72509476027</v>
      </c>
      <c r="S17" s="3">
        <f t="shared" si="15"/>
        <v>1122.8132542771068</v>
      </c>
      <c r="T17" s="3">
        <f t="shared" si="11"/>
        <v>889.61086979905213</v>
      </c>
      <c r="U17" s="3">
        <f t="shared" si="12"/>
        <v>233.20238447805468</v>
      </c>
      <c r="V17" s="3">
        <f t="shared" si="13"/>
        <v>12374.27282381385</v>
      </c>
    </row>
    <row r="18" spans="1:22" x14ac:dyDescent="0.25">
      <c r="A18">
        <v>10</v>
      </c>
      <c r="B18" s="1">
        <v>39934</v>
      </c>
      <c r="C18">
        <v>2.9773999999999998</v>
      </c>
      <c r="D18" s="4">
        <f t="shared" si="0"/>
        <v>3.0667219999999999</v>
      </c>
      <c r="E18" s="2">
        <f t="shared" si="14"/>
        <v>4.0000000000000001E-3</v>
      </c>
      <c r="F18" s="2">
        <f t="shared" si="1"/>
        <v>1.8000000000000002E-2</v>
      </c>
      <c r="G18" s="3">
        <f t="shared" si="5"/>
        <v>103484.92997308107</v>
      </c>
      <c r="H18" s="3">
        <f t="shared" si="2"/>
        <v>317359.51141690713</v>
      </c>
      <c r="I18" s="3">
        <f t="shared" si="6"/>
        <v>379.43793422319817</v>
      </c>
      <c r="J18" s="3">
        <f t="shared" si="7"/>
        <v>155.22739495962165</v>
      </c>
      <c r="K18" s="3">
        <f t="shared" si="8"/>
        <v>224.21053926357652</v>
      </c>
      <c r="L18" s="3">
        <f t="shared" si="3"/>
        <v>1163.6306605168347</v>
      </c>
      <c r="M18" s="3">
        <f t="shared" si="9"/>
        <v>12339.596127170313</v>
      </c>
      <c r="P18" s="2">
        <v>4.1700000000000001E-2</v>
      </c>
      <c r="Q18" s="2">
        <f t="shared" si="4"/>
        <v>5.3699999999999998E-2</v>
      </c>
      <c r="R18" s="3">
        <f t="shared" si="10"/>
        <v>198562.52271028221</v>
      </c>
      <c r="S18" s="3">
        <f t="shared" si="15"/>
        <v>1122.8132542771068</v>
      </c>
      <c r="T18" s="3">
        <f t="shared" si="11"/>
        <v>888.56728912851293</v>
      </c>
      <c r="U18" s="3">
        <f t="shared" si="12"/>
        <v>234.24596514859388</v>
      </c>
      <c r="V18" s="3">
        <f t="shared" si="13"/>
        <v>13497.086078090957</v>
      </c>
    </row>
    <row r="19" spans="1:22" x14ac:dyDescent="0.25">
      <c r="A19">
        <v>11</v>
      </c>
      <c r="B19" s="1">
        <v>39965</v>
      </c>
      <c r="C19">
        <v>2.9150999999999998</v>
      </c>
      <c r="D19" s="4">
        <f t="shared" si="0"/>
        <v>3.0025529999999998</v>
      </c>
      <c r="E19" s="2">
        <f t="shared" si="14"/>
        <v>4.0000000000000001E-3</v>
      </c>
      <c r="F19" s="2">
        <f t="shared" si="1"/>
        <v>1.8000000000000002E-2</v>
      </c>
      <c r="G19" s="3">
        <f t="shared" si="5"/>
        <v>103260.7194338175</v>
      </c>
      <c r="H19" s="3">
        <f t="shared" si="2"/>
        <v>310045.78291816701</v>
      </c>
      <c r="I19" s="3">
        <f t="shared" si="6"/>
        <v>379.43793422319817</v>
      </c>
      <c r="J19" s="3">
        <f t="shared" si="7"/>
        <v>154.89107915072626</v>
      </c>
      <c r="K19" s="3">
        <f t="shared" si="8"/>
        <v>224.54685507247191</v>
      </c>
      <c r="L19" s="3">
        <f t="shared" si="3"/>
        <v>1139.2825077156663</v>
      </c>
      <c r="M19" s="3">
        <f t="shared" si="9"/>
        <v>13478.878634885979</v>
      </c>
      <c r="P19" s="2">
        <v>4.1700000000000001E-2</v>
      </c>
      <c r="Q19" s="2">
        <f t="shared" si="4"/>
        <v>5.3699999999999998E-2</v>
      </c>
      <c r="R19" s="3">
        <f t="shared" si="10"/>
        <v>198328.27674513363</v>
      </c>
      <c r="S19" s="3">
        <f t="shared" si="15"/>
        <v>1122.8132542771068</v>
      </c>
      <c r="T19" s="3">
        <f t="shared" si="11"/>
        <v>887.51903843447292</v>
      </c>
      <c r="U19" s="3">
        <f t="shared" si="12"/>
        <v>235.29421584263389</v>
      </c>
      <c r="V19" s="3">
        <f t="shared" si="13"/>
        <v>14619.899332368064</v>
      </c>
    </row>
    <row r="20" spans="1:22" x14ac:dyDescent="0.25">
      <c r="A20">
        <v>12</v>
      </c>
      <c r="B20" s="1">
        <v>39995</v>
      </c>
      <c r="C20">
        <v>2.7151000000000001</v>
      </c>
      <c r="D20" s="4">
        <f t="shared" si="0"/>
        <v>2.7965530000000003</v>
      </c>
      <c r="E20" s="2">
        <f t="shared" si="14"/>
        <v>4.0000000000000001E-3</v>
      </c>
      <c r="F20" s="2">
        <f t="shared" si="1"/>
        <v>1.8000000000000002E-2</v>
      </c>
      <c r="G20" s="3">
        <f t="shared" si="5"/>
        <v>103036.17257874503</v>
      </c>
      <c r="H20" s="3">
        <f t="shared" si="2"/>
        <v>288146.11753360718</v>
      </c>
      <c r="I20" s="3">
        <f t="shared" si="6"/>
        <v>379.43793422319817</v>
      </c>
      <c r="J20" s="3">
        <f t="shared" si="7"/>
        <v>154.55425886811756</v>
      </c>
      <c r="K20" s="3">
        <f t="shared" si="8"/>
        <v>224.88367535508061</v>
      </c>
      <c r="L20" s="3">
        <f t="shared" si="3"/>
        <v>1061.1182932656877</v>
      </c>
      <c r="M20" s="3">
        <f t="shared" si="9"/>
        <v>14539.996928151668</v>
      </c>
      <c r="P20" s="2">
        <v>4.4400000000000002E-2</v>
      </c>
      <c r="Q20" s="2">
        <f t="shared" si="4"/>
        <v>5.6400000000000006E-2</v>
      </c>
      <c r="R20" s="3">
        <f t="shared" si="10"/>
        <v>198092.98252929098</v>
      </c>
      <c r="S20" s="3">
        <f t="shared" si="15"/>
        <v>1156.0915983894074</v>
      </c>
      <c r="T20" s="3">
        <f t="shared" si="11"/>
        <v>931.03701788766773</v>
      </c>
      <c r="U20" s="3">
        <f t="shared" si="12"/>
        <v>225.05458050173968</v>
      </c>
      <c r="V20" s="3">
        <f t="shared" si="13"/>
        <v>15775.990930757471</v>
      </c>
    </row>
    <row r="21" spans="1:22" x14ac:dyDescent="0.25">
      <c r="A21">
        <v>13</v>
      </c>
      <c r="B21" s="1">
        <v>40026</v>
      </c>
      <c r="C21">
        <v>2.6899000000000002</v>
      </c>
      <c r="D21" s="4">
        <f t="shared" si="0"/>
        <v>2.7705970000000004</v>
      </c>
      <c r="E21" s="2">
        <f t="shared" si="14"/>
        <v>4.0000000000000001E-3</v>
      </c>
      <c r="F21" s="2">
        <f t="shared" si="1"/>
        <v>1.8000000000000002E-2</v>
      </c>
      <c r="G21" s="3">
        <f t="shared" si="5"/>
        <v>102811.28890338994</v>
      </c>
      <c r="H21" s="3">
        <f t="shared" si="2"/>
        <v>284848.64860186551</v>
      </c>
      <c r="I21" s="3">
        <f t="shared" si="6"/>
        <v>379.43793422319811</v>
      </c>
      <c r="J21" s="3">
        <f t="shared" si="7"/>
        <v>154.21693335508493</v>
      </c>
      <c r="K21" s="3">
        <f t="shared" si="8"/>
        <v>225.22100086811318</v>
      </c>
      <c r="L21" s="3">
        <f t="shared" si="3"/>
        <v>1051.2696022449902</v>
      </c>
      <c r="M21" s="3">
        <f t="shared" si="9"/>
        <v>15591.266530396659</v>
      </c>
      <c r="P21" s="2">
        <v>4.4400000000000002E-2</v>
      </c>
      <c r="Q21" s="2">
        <f t="shared" si="4"/>
        <v>5.6400000000000006E-2</v>
      </c>
      <c r="R21" s="3">
        <f t="shared" si="10"/>
        <v>197867.92794878923</v>
      </c>
      <c r="S21" s="3">
        <f t="shared" si="15"/>
        <v>1156.0915983894074</v>
      </c>
      <c r="T21" s="3">
        <f t="shared" si="11"/>
        <v>929.97926135930948</v>
      </c>
      <c r="U21" s="3">
        <f t="shared" si="12"/>
        <v>226.11233703009793</v>
      </c>
      <c r="V21" s="3">
        <f t="shared" si="13"/>
        <v>16932.082529146879</v>
      </c>
    </row>
    <row r="22" spans="1:22" x14ac:dyDescent="0.25">
      <c r="A22">
        <v>14</v>
      </c>
      <c r="B22" s="1">
        <v>40057</v>
      </c>
      <c r="C22">
        <v>2.7665999999999999</v>
      </c>
      <c r="D22" s="4">
        <f t="shared" si="0"/>
        <v>2.8495979999999999</v>
      </c>
      <c r="E22" s="2">
        <f t="shared" si="14"/>
        <v>4.0000000000000001E-3</v>
      </c>
      <c r="F22" s="2">
        <f t="shared" si="1"/>
        <v>1.8000000000000002E-2</v>
      </c>
      <c r="G22" s="3">
        <f t="shared" si="5"/>
        <v>102586.06790252183</v>
      </c>
      <c r="H22" s="3">
        <f t="shared" si="2"/>
        <v>292329.05392289039</v>
      </c>
      <c r="I22" s="3">
        <f t="shared" si="6"/>
        <v>379.43793422319811</v>
      </c>
      <c r="J22" s="3">
        <f t="shared" si="7"/>
        <v>153.87910185378277</v>
      </c>
      <c r="K22" s="3">
        <f t="shared" si="8"/>
        <v>225.55883236941534</v>
      </c>
      <c r="L22" s="3">
        <f t="shared" si="3"/>
        <v>1081.245578486557</v>
      </c>
      <c r="M22" s="3">
        <f t="shared" si="9"/>
        <v>16672.512108883217</v>
      </c>
      <c r="P22" s="2">
        <v>4.4400000000000002E-2</v>
      </c>
      <c r="Q22" s="2">
        <f t="shared" si="4"/>
        <v>5.6400000000000006E-2</v>
      </c>
      <c r="R22" s="3">
        <f t="shared" si="10"/>
        <v>197641.81561175914</v>
      </c>
      <c r="S22" s="3">
        <f t="shared" si="15"/>
        <v>1156.0915983894074</v>
      </c>
      <c r="T22" s="3">
        <f t="shared" si="11"/>
        <v>928.91653337526805</v>
      </c>
      <c r="U22" s="3">
        <f t="shared" si="12"/>
        <v>227.17506501413936</v>
      </c>
      <c r="V22" s="3">
        <f t="shared" si="13"/>
        <v>18088.174127536287</v>
      </c>
    </row>
    <row r="23" spans="1:22" x14ac:dyDescent="0.25">
      <c r="A23">
        <v>15</v>
      </c>
      <c r="B23" s="1">
        <v>40087</v>
      </c>
      <c r="C23">
        <v>2.8067000000000002</v>
      </c>
      <c r="D23" s="4">
        <f t="shared" si="0"/>
        <v>2.8909010000000004</v>
      </c>
      <c r="E23" s="2">
        <v>2.8999999999999998E-3</v>
      </c>
      <c r="F23" s="2">
        <f t="shared" si="1"/>
        <v>1.6899999999999998E-2</v>
      </c>
      <c r="G23" s="3">
        <f t="shared" si="5"/>
        <v>102360.50907015242</v>
      </c>
      <c r="H23" s="3">
        <f t="shared" si="2"/>
        <v>295914.09803141275</v>
      </c>
      <c r="I23" s="3">
        <f t="shared" si="6"/>
        <v>373.95345046126562</v>
      </c>
      <c r="J23" s="3">
        <f t="shared" si="7"/>
        <v>144.15771694046464</v>
      </c>
      <c r="K23" s="3">
        <f t="shared" si="8"/>
        <v>229.79573352080098</v>
      </c>
      <c r="L23" s="3">
        <f t="shared" si="3"/>
        <v>1081.0624038919234</v>
      </c>
      <c r="M23" s="3">
        <f t="shared" si="9"/>
        <v>17753.57451277514</v>
      </c>
      <c r="P23" s="2">
        <v>4.1799999999999997E-2</v>
      </c>
      <c r="Q23" s="2">
        <f t="shared" si="4"/>
        <v>5.3800000000000001E-2</v>
      </c>
      <c r="R23" s="3">
        <f t="shared" si="10"/>
        <v>197414.64054674501</v>
      </c>
      <c r="S23" s="3">
        <f t="shared" si="15"/>
        <v>1124.2233426609048</v>
      </c>
      <c r="T23" s="3">
        <f t="shared" si="11"/>
        <v>885.07563845124014</v>
      </c>
      <c r="U23" s="3">
        <f t="shared" si="12"/>
        <v>239.14770420966465</v>
      </c>
      <c r="V23" s="3">
        <f t="shared" si="13"/>
        <v>19212.397470197193</v>
      </c>
    </row>
    <row r="24" spans="1:22" x14ac:dyDescent="0.25">
      <c r="A24">
        <v>16</v>
      </c>
      <c r="B24" s="1">
        <v>40118</v>
      </c>
      <c r="C24">
        <v>2.7521</v>
      </c>
      <c r="D24" s="4">
        <f t="shared" si="0"/>
        <v>2.8346629999999999</v>
      </c>
      <c r="E24" s="2">
        <f t="shared" si="14"/>
        <v>2.8999999999999998E-3</v>
      </c>
      <c r="F24" s="2">
        <f t="shared" si="1"/>
        <v>1.6899999999999998E-2</v>
      </c>
      <c r="G24" s="3">
        <f t="shared" si="5"/>
        <v>102130.71333663161</v>
      </c>
      <c r="H24" s="3">
        <f t="shared" si="2"/>
        <v>289506.15425895614</v>
      </c>
      <c r="I24" s="3">
        <f t="shared" si="6"/>
        <v>373.95345046126562</v>
      </c>
      <c r="J24" s="3">
        <f t="shared" si="7"/>
        <v>143.83408794908951</v>
      </c>
      <c r="K24" s="3">
        <f t="shared" si="8"/>
        <v>230.11936251217611</v>
      </c>
      <c r="L24" s="3">
        <f t="shared" si="3"/>
        <v>1060.0320097448825</v>
      </c>
      <c r="M24" s="3">
        <f t="shared" si="9"/>
        <v>18813.606522520022</v>
      </c>
      <c r="P24" s="2">
        <v>4.1799999999999997E-2</v>
      </c>
      <c r="Q24" s="2">
        <f t="shared" si="4"/>
        <v>5.3800000000000001E-2</v>
      </c>
      <c r="R24" s="3">
        <f t="shared" si="10"/>
        <v>197175.49284253534</v>
      </c>
      <c r="S24" s="3">
        <f t="shared" si="15"/>
        <v>1124.2233426609048</v>
      </c>
      <c r="T24" s="3">
        <f t="shared" si="11"/>
        <v>884.00345957736681</v>
      </c>
      <c r="U24" s="3">
        <f t="shared" si="12"/>
        <v>240.21988308353798</v>
      </c>
      <c r="V24" s="3">
        <f t="shared" si="13"/>
        <v>20336.620812858098</v>
      </c>
    </row>
    <row r="25" spans="1:22" x14ac:dyDescent="0.25">
      <c r="A25">
        <v>17</v>
      </c>
      <c r="B25" s="1">
        <v>40148</v>
      </c>
      <c r="C25">
        <v>2.7622</v>
      </c>
      <c r="D25" s="4">
        <f t="shared" si="0"/>
        <v>2.8450660000000001</v>
      </c>
      <c r="E25" s="2">
        <f t="shared" si="14"/>
        <v>2.8999999999999998E-3</v>
      </c>
      <c r="F25" s="2">
        <f t="shared" si="1"/>
        <v>1.6899999999999998E-2</v>
      </c>
      <c r="G25" s="3">
        <f t="shared" si="5"/>
        <v>101900.59397411943</v>
      </c>
      <c r="H25" s="3">
        <f t="shared" si="2"/>
        <v>289913.91529557208</v>
      </c>
      <c r="I25" s="3">
        <f t="shared" si="6"/>
        <v>373.95345046126562</v>
      </c>
      <c r="J25" s="3">
        <f t="shared" si="7"/>
        <v>143.51000318021818</v>
      </c>
      <c r="K25" s="3">
        <f t="shared" si="8"/>
        <v>230.44344728104744</v>
      </c>
      <c r="L25" s="3">
        <f t="shared" si="3"/>
        <v>1063.9222474900312</v>
      </c>
      <c r="M25" s="3">
        <f t="shared" si="9"/>
        <v>19877.528770010053</v>
      </c>
      <c r="P25" s="2">
        <v>4.1799999999999997E-2</v>
      </c>
      <c r="Q25" s="2">
        <f t="shared" si="4"/>
        <v>5.3800000000000001E-2</v>
      </c>
      <c r="R25" s="3">
        <f t="shared" si="10"/>
        <v>196935.2729594518</v>
      </c>
      <c r="S25" s="3">
        <f t="shared" si="15"/>
        <v>1124.2233426609048</v>
      </c>
      <c r="T25" s="3">
        <f t="shared" si="11"/>
        <v>882.92647376820889</v>
      </c>
      <c r="U25" s="3">
        <f t="shared" si="12"/>
        <v>241.2968688926959</v>
      </c>
      <c r="V25" s="3">
        <f t="shared" si="13"/>
        <v>21460.844155519004</v>
      </c>
    </row>
    <row r="26" spans="1:22" x14ac:dyDescent="0.25">
      <c r="A26">
        <v>18</v>
      </c>
      <c r="B26" s="1">
        <v>40179</v>
      </c>
      <c r="C26">
        <v>2.7465000000000002</v>
      </c>
      <c r="D26" s="4">
        <f t="shared" si="0"/>
        <v>2.8288950000000002</v>
      </c>
      <c r="E26" s="2">
        <v>2.5000000000000001E-3</v>
      </c>
      <c r="F26" s="2">
        <f t="shared" si="1"/>
        <v>1.6500000000000001E-2</v>
      </c>
      <c r="G26" s="3">
        <f t="shared" si="5"/>
        <v>101670.15052683838</v>
      </c>
      <c r="H26" s="3">
        <f t="shared" si="2"/>
        <v>287614.18047462049</v>
      </c>
      <c r="I26" s="3">
        <f t="shared" si="6"/>
        <v>371.98669847815881</v>
      </c>
      <c r="J26" s="3">
        <f t="shared" si="7"/>
        <v>139.79645697440279</v>
      </c>
      <c r="K26" s="3">
        <f t="shared" si="8"/>
        <v>232.19024150375603</v>
      </c>
      <c r="L26" s="3">
        <f t="shared" si="3"/>
        <v>1052.3113113913712</v>
      </c>
      <c r="M26" s="3">
        <f t="shared" si="9"/>
        <v>20929.840081401424</v>
      </c>
      <c r="P26" s="2">
        <v>4.2700000000000002E-2</v>
      </c>
      <c r="Q26" s="2">
        <f t="shared" si="4"/>
        <v>5.4699999999999999E-2</v>
      </c>
      <c r="R26" s="3">
        <f t="shared" ref="R26:R89" si="16">R25-U25</f>
        <v>196693.9760905591</v>
      </c>
      <c r="S26" s="3">
        <f t="shared" si="15"/>
        <v>1135.1414580638971</v>
      </c>
      <c r="T26" s="3">
        <f t="shared" ref="T26:T89" si="17">R26*Q26/12</f>
        <v>896.59670767946511</v>
      </c>
      <c r="U26" s="3">
        <f t="shared" ref="U26:U89" si="18">S26-T26</f>
        <v>238.54475038443195</v>
      </c>
      <c r="V26" s="3">
        <f t="shared" ref="V26:V89" si="19">V25+S26</f>
        <v>22595.9856135829</v>
      </c>
    </row>
    <row r="27" spans="1:22" x14ac:dyDescent="0.25">
      <c r="A27">
        <v>19</v>
      </c>
      <c r="B27" s="1">
        <v>40210</v>
      </c>
      <c r="C27">
        <v>2.6907999999999999</v>
      </c>
      <c r="D27" s="4">
        <f t="shared" si="0"/>
        <v>2.7715239999999999</v>
      </c>
      <c r="E27" s="2">
        <f t="shared" si="14"/>
        <v>2.5000000000000001E-3</v>
      </c>
      <c r="F27" s="2">
        <f t="shared" si="1"/>
        <v>1.6500000000000001E-2</v>
      </c>
      <c r="G27" s="3">
        <f t="shared" si="5"/>
        <v>101437.96028533462</v>
      </c>
      <c r="H27" s="3">
        <f t="shared" si="2"/>
        <v>281137.74144185171</v>
      </c>
      <c r="I27" s="3">
        <f t="shared" si="6"/>
        <v>371.98669847815881</v>
      </c>
      <c r="J27" s="3">
        <f t="shared" si="7"/>
        <v>139.47719539233512</v>
      </c>
      <c r="K27" s="3">
        <f t="shared" si="8"/>
        <v>232.5095030858237</v>
      </c>
      <c r="L27" s="3">
        <f t="shared" si="3"/>
        <v>1030.9700625129806</v>
      </c>
      <c r="M27" s="3">
        <f t="shared" si="9"/>
        <v>21960.810143914405</v>
      </c>
      <c r="P27" s="2">
        <v>4.2700000000000002E-2</v>
      </c>
      <c r="Q27" s="2">
        <f t="shared" si="4"/>
        <v>5.4699999999999999E-2</v>
      </c>
      <c r="R27" s="3">
        <f t="shared" si="16"/>
        <v>196455.43134017466</v>
      </c>
      <c r="S27" s="3">
        <f t="shared" si="15"/>
        <v>1135.1414580638971</v>
      </c>
      <c r="T27" s="3">
        <f t="shared" si="17"/>
        <v>895.50934119229612</v>
      </c>
      <c r="U27" s="3">
        <f t="shared" si="18"/>
        <v>239.63211687160094</v>
      </c>
      <c r="V27" s="3">
        <f t="shared" si="19"/>
        <v>23731.127071646795</v>
      </c>
    </row>
    <row r="28" spans="1:22" x14ac:dyDescent="0.25">
      <c r="A28">
        <v>20</v>
      </c>
      <c r="B28" s="1">
        <v>40238</v>
      </c>
      <c r="C28">
        <v>2.7054999999999998</v>
      </c>
      <c r="D28" s="4">
        <f t="shared" si="0"/>
        <v>2.7866649999999997</v>
      </c>
      <c r="E28" s="2">
        <f t="shared" si="14"/>
        <v>2.5000000000000001E-3</v>
      </c>
      <c r="F28" s="2">
        <f t="shared" si="1"/>
        <v>1.6500000000000001E-2</v>
      </c>
      <c r="G28" s="3">
        <f t="shared" si="5"/>
        <v>101205.45078224879</v>
      </c>
      <c r="H28" s="3">
        <f t="shared" si="2"/>
        <v>282025.68750411528</v>
      </c>
      <c r="I28" s="3">
        <f t="shared" si="6"/>
        <v>371.98669847815893</v>
      </c>
      <c r="J28" s="3">
        <f t="shared" si="7"/>
        <v>139.1574948255921</v>
      </c>
      <c r="K28" s="3">
        <f t="shared" si="8"/>
        <v>232.82920365256683</v>
      </c>
      <c r="L28" s="3">
        <f t="shared" si="3"/>
        <v>1036.6023131146387</v>
      </c>
      <c r="M28" s="3">
        <f t="shared" si="9"/>
        <v>22997.412457029044</v>
      </c>
      <c r="P28" s="2">
        <v>4.2700000000000002E-2</v>
      </c>
      <c r="Q28" s="2">
        <f t="shared" si="4"/>
        <v>5.4699999999999999E-2</v>
      </c>
      <c r="R28" s="3">
        <f t="shared" si="16"/>
        <v>196215.79922330307</v>
      </c>
      <c r="S28" s="3">
        <f t="shared" si="15"/>
        <v>1135.1414580638971</v>
      </c>
      <c r="T28" s="3">
        <f t="shared" si="17"/>
        <v>894.41701812622307</v>
      </c>
      <c r="U28" s="3">
        <f t="shared" si="18"/>
        <v>240.72443993767399</v>
      </c>
      <c r="V28" s="3">
        <f t="shared" si="19"/>
        <v>24866.268529710691</v>
      </c>
    </row>
    <row r="29" spans="1:22" x14ac:dyDescent="0.25">
      <c r="A29">
        <v>21</v>
      </c>
      <c r="B29" s="1">
        <v>40269</v>
      </c>
      <c r="C29">
        <v>2.7347999999999999</v>
      </c>
      <c r="D29" s="4">
        <f t="shared" si="0"/>
        <v>2.8168440000000001</v>
      </c>
      <c r="E29" s="2">
        <f t="shared" si="14"/>
        <v>2.5000000000000001E-3</v>
      </c>
      <c r="F29" s="2">
        <f t="shared" si="1"/>
        <v>1.6500000000000001E-2</v>
      </c>
      <c r="G29" s="3">
        <f t="shared" si="5"/>
        <v>100972.62157859623</v>
      </c>
      <c r="H29" s="3">
        <f t="shared" si="2"/>
        <v>284424.1232579393</v>
      </c>
      <c r="I29" s="3">
        <f t="shared" si="6"/>
        <v>371.98669847815881</v>
      </c>
      <c r="J29" s="3">
        <f t="shared" si="7"/>
        <v>138.83735467056982</v>
      </c>
      <c r="K29" s="3">
        <f t="shared" si="8"/>
        <v>233.14934380758899</v>
      </c>
      <c r="L29" s="3">
        <f t="shared" si="3"/>
        <v>1047.8284996880109</v>
      </c>
      <c r="M29" s="3">
        <f t="shared" si="9"/>
        <v>24045.240956717054</v>
      </c>
      <c r="P29" s="2">
        <v>4.1000000000000002E-2</v>
      </c>
      <c r="Q29" s="2">
        <f t="shared" si="4"/>
        <v>5.3000000000000005E-2</v>
      </c>
      <c r="R29" s="3">
        <f t="shared" si="16"/>
        <v>195975.07478336539</v>
      </c>
      <c r="S29" s="3">
        <f t="shared" si="15"/>
        <v>1114.6844896407101</v>
      </c>
      <c r="T29" s="3">
        <f t="shared" si="17"/>
        <v>865.55658029319727</v>
      </c>
      <c r="U29" s="3">
        <f t="shared" si="18"/>
        <v>249.12790934751285</v>
      </c>
      <c r="V29" s="3">
        <f t="shared" si="19"/>
        <v>25980.9530193514</v>
      </c>
    </row>
    <row r="30" spans="1:22" x14ac:dyDescent="0.25">
      <c r="A30">
        <v>22</v>
      </c>
      <c r="B30" s="1">
        <v>40299</v>
      </c>
      <c r="C30">
        <v>2.8589000000000002</v>
      </c>
      <c r="D30" s="4">
        <f t="shared" si="0"/>
        <v>2.9446670000000004</v>
      </c>
      <c r="E30" s="2">
        <f t="shared" si="14"/>
        <v>2.5000000000000001E-3</v>
      </c>
      <c r="F30" s="2">
        <f t="shared" si="1"/>
        <v>1.6500000000000001E-2</v>
      </c>
      <c r="G30" s="3">
        <f t="shared" si="5"/>
        <v>100739.47223478864</v>
      </c>
      <c r="H30" s="3">
        <f t="shared" si="2"/>
        <v>296644.19948719838</v>
      </c>
      <c r="I30" s="3">
        <f t="shared" si="6"/>
        <v>371.98669847815898</v>
      </c>
      <c r="J30" s="3">
        <f t="shared" si="7"/>
        <v>138.51677432283438</v>
      </c>
      <c r="K30" s="3">
        <f t="shared" si="8"/>
        <v>233.46992415532461</v>
      </c>
      <c r="L30" s="3">
        <f t="shared" si="3"/>
        <v>1095.376955447585</v>
      </c>
      <c r="M30" s="3">
        <f t="shared" si="9"/>
        <v>25140.617912164638</v>
      </c>
      <c r="P30" s="2">
        <v>4.1000000000000002E-2</v>
      </c>
      <c r="Q30" s="2">
        <f t="shared" si="4"/>
        <v>5.3000000000000005E-2</v>
      </c>
      <c r="R30" s="3">
        <f t="shared" si="16"/>
        <v>195725.94687401789</v>
      </c>
      <c r="S30" s="3">
        <f t="shared" si="15"/>
        <v>1114.6844896407101</v>
      </c>
      <c r="T30" s="3">
        <f t="shared" si="17"/>
        <v>864.45626536024577</v>
      </c>
      <c r="U30" s="3">
        <f t="shared" si="18"/>
        <v>250.22822428046436</v>
      </c>
      <c r="V30" s="3">
        <f t="shared" si="19"/>
        <v>27095.637508992109</v>
      </c>
    </row>
    <row r="31" spans="1:22" x14ac:dyDescent="0.25">
      <c r="A31">
        <v>23</v>
      </c>
      <c r="B31" s="1">
        <v>40330</v>
      </c>
      <c r="C31">
        <v>3.1421999999999999</v>
      </c>
      <c r="D31" s="4">
        <f t="shared" si="0"/>
        <v>3.2364660000000001</v>
      </c>
      <c r="E31" s="2">
        <f t="shared" si="14"/>
        <v>2.5000000000000001E-3</v>
      </c>
      <c r="F31" s="2">
        <f t="shared" si="1"/>
        <v>1.6500000000000001E-2</v>
      </c>
      <c r="G31" s="3">
        <f t="shared" si="5"/>
        <v>100506.00231063331</v>
      </c>
      <c r="H31" s="3">
        <f t="shared" si="2"/>
        <v>325284.25927428616</v>
      </c>
      <c r="I31" s="3">
        <f t="shared" si="6"/>
        <v>371.98669847815881</v>
      </c>
      <c r="J31" s="3">
        <f t="shared" si="7"/>
        <v>138.19575317712079</v>
      </c>
      <c r="K31" s="3">
        <f t="shared" si="8"/>
        <v>233.79094530103802</v>
      </c>
      <c r="L31" s="3">
        <f t="shared" si="3"/>
        <v>1203.9223020768127</v>
      </c>
      <c r="M31" s="3">
        <f t="shared" si="9"/>
        <v>26344.54021424145</v>
      </c>
      <c r="P31" s="2">
        <v>4.1000000000000002E-2</v>
      </c>
      <c r="Q31" s="2">
        <f t="shared" si="4"/>
        <v>5.3000000000000005E-2</v>
      </c>
      <c r="R31" s="3">
        <f t="shared" si="16"/>
        <v>195475.71864973742</v>
      </c>
      <c r="S31" s="3">
        <f t="shared" si="15"/>
        <v>1114.6844896407101</v>
      </c>
      <c r="T31" s="3">
        <f t="shared" si="17"/>
        <v>863.35109070300712</v>
      </c>
      <c r="U31" s="3">
        <f t="shared" si="18"/>
        <v>251.33339893770301</v>
      </c>
      <c r="V31" s="3">
        <f t="shared" si="19"/>
        <v>28210.321998632819</v>
      </c>
    </row>
    <row r="32" spans="1:22" x14ac:dyDescent="0.25">
      <c r="A32">
        <v>24</v>
      </c>
      <c r="B32" s="1">
        <v>40360</v>
      </c>
      <c r="C32">
        <v>2.9464000000000001</v>
      </c>
      <c r="D32" s="4">
        <f t="shared" si="0"/>
        <v>3.0347920000000004</v>
      </c>
      <c r="E32" s="2">
        <v>1.1000000000000001E-3</v>
      </c>
      <c r="F32" s="2">
        <f t="shared" si="1"/>
        <v>1.5100000000000001E-2</v>
      </c>
      <c r="G32" s="3">
        <f t="shared" si="5"/>
        <v>100272.21136533227</v>
      </c>
      <c r="H32" s="3">
        <f t="shared" si="2"/>
        <v>304305.30487381952</v>
      </c>
      <c r="I32" s="3">
        <f t="shared" si="6"/>
        <v>365.26149494803258</v>
      </c>
      <c r="J32" s="3">
        <f t="shared" si="7"/>
        <v>126.17586596804311</v>
      </c>
      <c r="K32" s="3">
        <f t="shared" si="8"/>
        <v>239.08562897998945</v>
      </c>
      <c r="L32" s="3">
        <f t="shared" si="3"/>
        <v>1108.4926627763298</v>
      </c>
      <c r="M32" s="3">
        <f t="shared" si="9"/>
        <v>27453.03287701778</v>
      </c>
      <c r="P32" s="2">
        <v>3.8699999999999998E-2</v>
      </c>
      <c r="Q32" s="2">
        <f t="shared" si="4"/>
        <v>5.0699999999999995E-2</v>
      </c>
      <c r="R32" s="3">
        <f t="shared" si="16"/>
        <v>195224.38525079971</v>
      </c>
      <c r="S32" s="3">
        <f t="shared" si="15"/>
        <v>1087.4605611060281</v>
      </c>
      <c r="T32" s="3">
        <f t="shared" si="17"/>
        <v>824.82302768462876</v>
      </c>
      <c r="U32" s="3">
        <f t="shared" si="18"/>
        <v>262.63753342139933</v>
      </c>
      <c r="V32" s="3">
        <f t="shared" si="19"/>
        <v>29297.782559738847</v>
      </c>
    </row>
    <row r="33" spans="1:22" x14ac:dyDescent="0.25">
      <c r="A33">
        <v>25</v>
      </c>
      <c r="B33" s="1">
        <v>40391</v>
      </c>
      <c r="C33">
        <v>3.1042000000000001</v>
      </c>
      <c r="D33" s="4">
        <f t="shared" si="0"/>
        <v>3.1973260000000003</v>
      </c>
      <c r="E33" s="2">
        <f t="shared" si="14"/>
        <v>1.1000000000000001E-3</v>
      </c>
      <c r="F33" s="2">
        <f t="shared" si="1"/>
        <v>1.5100000000000001E-2</v>
      </c>
      <c r="G33" s="3">
        <f t="shared" si="5"/>
        <v>100033.12573635229</v>
      </c>
      <c r="H33" s="3">
        <f t="shared" si="2"/>
        <v>319838.51377810835</v>
      </c>
      <c r="I33" s="3">
        <f t="shared" si="6"/>
        <v>365.26149494803263</v>
      </c>
      <c r="J33" s="3">
        <f t="shared" si="7"/>
        <v>125.87501655157662</v>
      </c>
      <c r="K33" s="3">
        <f t="shared" si="8"/>
        <v>239.38647839645603</v>
      </c>
      <c r="L33" s="3">
        <f t="shared" si="3"/>
        <v>1167.8600745962135</v>
      </c>
      <c r="M33" s="3">
        <f t="shared" si="9"/>
        <v>28620.892951613994</v>
      </c>
      <c r="P33" s="2">
        <v>3.8699999999999998E-2</v>
      </c>
      <c r="Q33" s="2">
        <f t="shared" si="4"/>
        <v>5.0699999999999995E-2</v>
      </c>
      <c r="R33" s="3">
        <f t="shared" si="16"/>
        <v>194961.74771737831</v>
      </c>
      <c r="S33" s="3">
        <f t="shared" si="15"/>
        <v>1087.4605611060281</v>
      </c>
      <c r="T33" s="3">
        <f t="shared" si="17"/>
        <v>823.71338410592318</v>
      </c>
      <c r="U33" s="3">
        <f t="shared" si="18"/>
        <v>263.7471770001049</v>
      </c>
      <c r="V33" s="3">
        <f t="shared" si="19"/>
        <v>30385.243120844876</v>
      </c>
    </row>
    <row r="34" spans="1:22" x14ac:dyDescent="0.25">
      <c r="A34">
        <v>26</v>
      </c>
      <c r="B34" s="1">
        <v>40422</v>
      </c>
      <c r="C34">
        <v>2.9554</v>
      </c>
      <c r="D34" s="4">
        <f t="shared" si="0"/>
        <v>3.0440620000000003</v>
      </c>
      <c r="E34" s="2">
        <f t="shared" ref="E34:E36" si="20">E33</f>
        <v>1.1000000000000001E-3</v>
      </c>
      <c r="F34" s="2">
        <f t="shared" si="1"/>
        <v>1.5100000000000001E-2</v>
      </c>
      <c r="G34" s="3">
        <f t="shared" ref="G34" si="21">G33-K33</f>
        <v>99793.739257955836</v>
      </c>
      <c r="H34" s="3">
        <f t="shared" si="2"/>
        <v>303778.32951305161</v>
      </c>
      <c r="I34" s="3">
        <f t="shared" si="6"/>
        <v>365.26149494803258</v>
      </c>
      <c r="J34" s="3">
        <f t="shared" ref="J34" si="22">G34*F34/12</f>
        <v>125.5737885662611</v>
      </c>
      <c r="K34" s="3">
        <f t="shared" ref="K34" si="23">I34-J34</f>
        <v>239.68770638177148</v>
      </c>
      <c r="L34" s="3">
        <f t="shared" ref="L34" si="24">I34*D34</f>
        <v>1111.8786368344981</v>
      </c>
      <c r="M34" s="3">
        <f t="shared" ref="M34" si="25">M33+L34</f>
        <v>29732.771588448493</v>
      </c>
      <c r="P34" s="2">
        <v>3.8699999999999998E-2</v>
      </c>
      <c r="Q34" s="2">
        <f t="shared" si="4"/>
        <v>5.0699999999999995E-2</v>
      </c>
      <c r="R34" s="3">
        <f t="shared" si="16"/>
        <v>194698.00054037821</v>
      </c>
      <c r="S34" s="3">
        <f t="shared" si="15"/>
        <v>1087.4605611060283</v>
      </c>
      <c r="T34" s="3">
        <f t="shared" si="17"/>
        <v>822.59905228309788</v>
      </c>
      <c r="U34" s="3">
        <f t="shared" si="18"/>
        <v>264.86150882293043</v>
      </c>
      <c r="V34" s="3">
        <f t="shared" si="19"/>
        <v>31472.703681950905</v>
      </c>
    </row>
    <row r="35" spans="1:22" x14ac:dyDescent="0.25">
      <c r="A35">
        <v>27</v>
      </c>
      <c r="B35" s="1">
        <v>40452</v>
      </c>
      <c r="C35">
        <v>2.8866999999999998</v>
      </c>
      <c r="D35" s="4">
        <f t="shared" si="0"/>
        <v>2.9733009999999997</v>
      </c>
      <c r="E35" s="2">
        <v>1.8E-3</v>
      </c>
      <c r="F35" s="2">
        <f t="shared" si="1"/>
        <v>1.5800000000000002E-2</v>
      </c>
      <c r="G35" s="3">
        <f t="shared" ref="G35" si="26">G34-K34</f>
        <v>99554.05155157407</v>
      </c>
      <c r="H35" s="3">
        <f t="shared" si="2"/>
        <v>296004.16103234672</v>
      </c>
      <c r="I35" s="3">
        <f t="shared" si="6"/>
        <v>368.58711467799964</v>
      </c>
      <c r="J35" s="3">
        <f t="shared" ref="J35" si="27">G35*F35/12</f>
        <v>131.07950120957256</v>
      </c>
      <c r="K35" s="3">
        <f t="shared" ref="K35" si="28">I35-J35</f>
        <v>237.50761346842708</v>
      </c>
      <c r="L35" s="3">
        <f t="shared" ref="L35" si="29">I35*D35</f>
        <v>1095.920436659211</v>
      </c>
      <c r="M35" s="3">
        <f t="shared" ref="M35" si="30">M34+L35</f>
        <v>30828.692025107703</v>
      </c>
      <c r="P35" s="2">
        <v>3.8399999999999997E-2</v>
      </c>
      <c r="Q35" s="2">
        <f t="shared" si="4"/>
        <v>5.04E-2</v>
      </c>
      <c r="R35" s="3">
        <f t="shared" si="16"/>
        <v>194433.13903155527</v>
      </c>
      <c r="S35" s="3">
        <f t="shared" si="15"/>
        <v>1083.956319867965</v>
      </c>
      <c r="T35" s="3">
        <f t="shared" si="17"/>
        <v>816.61918393253211</v>
      </c>
      <c r="U35" s="3">
        <f t="shared" si="18"/>
        <v>267.33713593543291</v>
      </c>
      <c r="V35" s="3">
        <f t="shared" si="19"/>
        <v>32556.660001818869</v>
      </c>
    </row>
    <row r="36" spans="1:22" x14ac:dyDescent="0.25">
      <c r="A36">
        <v>28</v>
      </c>
      <c r="B36" s="1">
        <v>40483</v>
      </c>
      <c r="C36">
        <v>3.0846</v>
      </c>
      <c r="D36" s="4">
        <f t="shared" si="0"/>
        <v>3.1771380000000002</v>
      </c>
      <c r="E36" s="2">
        <f t="shared" si="20"/>
        <v>1.8E-3</v>
      </c>
      <c r="F36" s="2">
        <f t="shared" si="1"/>
        <v>1.5800000000000002E-2</v>
      </c>
      <c r="G36" s="3">
        <f t="shared" ref="G36" si="31">G35-K35</f>
        <v>99316.543938105649</v>
      </c>
      <c r="H36" s="3">
        <f t="shared" si="2"/>
        <v>315542.36577442515</v>
      </c>
      <c r="I36" s="3">
        <f t="shared" si="6"/>
        <v>368.58711467799969</v>
      </c>
      <c r="J36" s="3">
        <f t="shared" ref="J36" si="32">G36*F36/12</f>
        <v>130.76678285183911</v>
      </c>
      <c r="K36" s="3">
        <f t="shared" ref="K36" si="33">I36-J36</f>
        <v>237.82033182616058</v>
      </c>
      <c r="L36" s="3">
        <f t="shared" ref="L36" si="34">I36*D36</f>
        <v>1171.0521283538308</v>
      </c>
      <c r="M36" s="3">
        <f t="shared" ref="M36" si="35">M35+L36</f>
        <v>31999.744153461532</v>
      </c>
      <c r="P36" s="2">
        <v>3.8399999999999997E-2</v>
      </c>
      <c r="Q36" s="2">
        <f t="shared" si="4"/>
        <v>5.04E-2</v>
      </c>
      <c r="R36" s="3">
        <f t="shared" si="16"/>
        <v>194165.80189561984</v>
      </c>
      <c r="S36" s="3">
        <f t="shared" si="15"/>
        <v>1083.956319867965</v>
      </c>
      <c r="T36" s="3">
        <f t="shared" si="17"/>
        <v>815.49636796160337</v>
      </c>
      <c r="U36" s="3">
        <f t="shared" si="18"/>
        <v>268.45995190636165</v>
      </c>
      <c r="V36" s="3">
        <f t="shared" si="19"/>
        <v>33640.616321686837</v>
      </c>
    </row>
    <row r="37" spans="1:22" x14ac:dyDescent="0.25">
      <c r="A37">
        <v>29</v>
      </c>
      <c r="B37" s="1">
        <v>40513</v>
      </c>
      <c r="C37">
        <v>3.1705000000000001</v>
      </c>
      <c r="D37" s="4">
        <f t="shared" si="0"/>
        <v>3.2656150000000004</v>
      </c>
      <c r="E37" s="2">
        <f t="shared" ref="E37:E68" si="36">E36</f>
        <v>1.8E-3</v>
      </c>
      <c r="F37" s="2">
        <f t="shared" si="1"/>
        <v>1.5800000000000002E-2</v>
      </c>
      <c r="G37" s="3">
        <f t="shared" ref="G37:G68" si="37">G36-K36</f>
        <v>99078.723606279484</v>
      </c>
      <c r="H37" s="3">
        <f t="shared" si="2"/>
        <v>323552.96598952042</v>
      </c>
      <c r="I37" s="3">
        <f t="shared" si="6"/>
        <v>368.58711467799958</v>
      </c>
      <c r="J37" s="3">
        <f t="shared" ref="J37:J68" si="38">G37*F37/12</f>
        <v>130.45365274826801</v>
      </c>
      <c r="K37" s="3">
        <f t="shared" ref="K37:K68" si="39">I37-J37</f>
        <v>238.13346192973157</v>
      </c>
      <c r="L37" s="3">
        <f t="shared" ref="L37:L68" si="40">I37*D37</f>
        <v>1203.6636104991958</v>
      </c>
      <c r="M37" s="3">
        <f t="shared" ref="M37:M68" si="41">M36+L37</f>
        <v>33203.407763960728</v>
      </c>
      <c r="P37" s="2">
        <v>3.8399999999999997E-2</v>
      </c>
      <c r="Q37" s="2">
        <f t="shared" si="4"/>
        <v>5.04E-2</v>
      </c>
      <c r="R37" s="3">
        <f t="shared" si="16"/>
        <v>193897.34194371349</v>
      </c>
      <c r="S37" s="3">
        <f t="shared" si="15"/>
        <v>1083.9563198679652</v>
      </c>
      <c r="T37" s="3">
        <f t="shared" si="17"/>
        <v>814.36883616359671</v>
      </c>
      <c r="U37" s="3">
        <f t="shared" si="18"/>
        <v>269.58748370436854</v>
      </c>
      <c r="V37" s="3">
        <f t="shared" si="19"/>
        <v>34724.572641554805</v>
      </c>
    </row>
    <row r="38" spans="1:22" x14ac:dyDescent="0.25">
      <c r="A38">
        <v>30</v>
      </c>
      <c r="B38" s="1">
        <v>40544</v>
      </c>
      <c r="C38">
        <v>3.0369000000000002</v>
      </c>
      <c r="D38" s="4">
        <f t="shared" si="0"/>
        <v>3.1280070000000002</v>
      </c>
      <c r="E38" s="2">
        <v>1.6999999999999999E-3</v>
      </c>
      <c r="F38" s="2">
        <f t="shared" si="1"/>
        <v>1.5699999999999999E-2</v>
      </c>
      <c r="G38" s="3">
        <f t="shared" si="37"/>
        <v>98840.590144349757</v>
      </c>
      <c r="H38" s="3">
        <f t="shared" si="2"/>
        <v>309174.05785565707</v>
      </c>
      <c r="I38" s="3">
        <f t="shared" si="6"/>
        <v>368.11482665981015</v>
      </c>
      <c r="J38" s="3">
        <f t="shared" si="38"/>
        <v>129.31643877219093</v>
      </c>
      <c r="K38" s="3">
        <f t="shared" si="39"/>
        <v>238.79838788761921</v>
      </c>
      <c r="L38" s="3">
        <f t="shared" si="40"/>
        <v>1151.4657545956729</v>
      </c>
      <c r="M38" s="3">
        <f t="shared" si="41"/>
        <v>34354.8735185564</v>
      </c>
      <c r="P38" s="2">
        <v>3.95E-2</v>
      </c>
      <c r="Q38" s="2">
        <f t="shared" si="4"/>
        <v>5.1500000000000004E-2</v>
      </c>
      <c r="R38" s="3">
        <f t="shared" si="16"/>
        <v>193627.75446000911</v>
      </c>
      <c r="S38" s="3">
        <f t="shared" si="15"/>
        <v>1096.748210867532</v>
      </c>
      <c r="T38" s="3">
        <f t="shared" si="17"/>
        <v>830.9857795575391</v>
      </c>
      <c r="U38" s="3">
        <f t="shared" si="18"/>
        <v>265.76243130999285</v>
      </c>
      <c r="V38" s="3">
        <f t="shared" si="19"/>
        <v>35821.320852422337</v>
      </c>
    </row>
    <row r="39" spans="1:22" x14ac:dyDescent="0.25">
      <c r="A39">
        <v>31</v>
      </c>
      <c r="B39" s="1">
        <v>40575</v>
      </c>
      <c r="C39">
        <v>3.0802</v>
      </c>
      <c r="D39" s="4">
        <f t="shared" si="0"/>
        <v>3.172606</v>
      </c>
      <c r="E39" s="2">
        <f t="shared" si="36"/>
        <v>1.6999999999999999E-3</v>
      </c>
      <c r="F39" s="2">
        <f t="shared" si="1"/>
        <v>1.5699999999999999E-2</v>
      </c>
      <c r="G39" s="3">
        <f t="shared" si="37"/>
        <v>98601.791756462131</v>
      </c>
      <c r="H39" s="3">
        <f t="shared" si="2"/>
        <v>312824.63613730232</v>
      </c>
      <c r="I39" s="3">
        <f t="shared" si="6"/>
        <v>368.11482665981009</v>
      </c>
      <c r="J39" s="3">
        <f t="shared" si="38"/>
        <v>129.00401088137127</v>
      </c>
      <c r="K39" s="3">
        <f t="shared" si="39"/>
        <v>239.11081577843882</v>
      </c>
      <c r="L39" s="3">
        <f t="shared" si="40"/>
        <v>1167.8833077498734</v>
      </c>
      <c r="M39" s="3">
        <f t="shared" si="41"/>
        <v>35522.756826306271</v>
      </c>
      <c r="P39" s="2">
        <f>P38</f>
        <v>3.95E-2</v>
      </c>
      <c r="Q39" s="2">
        <f t="shared" si="4"/>
        <v>5.1500000000000004E-2</v>
      </c>
      <c r="R39" s="3">
        <f t="shared" si="16"/>
        <v>193361.99202869911</v>
      </c>
      <c r="S39" s="3">
        <f t="shared" si="15"/>
        <v>1096.7482108675322</v>
      </c>
      <c r="T39" s="3">
        <f t="shared" si="17"/>
        <v>829.84521578983379</v>
      </c>
      <c r="U39" s="3">
        <f t="shared" si="18"/>
        <v>266.90299507769839</v>
      </c>
      <c r="V39" s="3">
        <f t="shared" si="19"/>
        <v>36918.06906328987</v>
      </c>
    </row>
    <row r="40" spans="1:22" x14ac:dyDescent="0.25">
      <c r="A40">
        <v>32</v>
      </c>
      <c r="B40" s="1">
        <v>40603</v>
      </c>
      <c r="C40">
        <v>3.0951</v>
      </c>
      <c r="D40" s="4">
        <f t="shared" si="0"/>
        <v>3.1879530000000003</v>
      </c>
      <c r="E40" s="2">
        <f t="shared" si="36"/>
        <v>1.6999999999999999E-3</v>
      </c>
      <c r="F40" s="2">
        <f t="shared" si="1"/>
        <v>1.5699999999999999E-2</v>
      </c>
      <c r="G40" s="3">
        <f t="shared" si="37"/>
        <v>98362.680940683698</v>
      </c>
      <c r="H40" s="3">
        <f t="shared" si="2"/>
        <v>313575.60379289545</v>
      </c>
      <c r="I40" s="3">
        <f t="shared" si="6"/>
        <v>368.11482665981015</v>
      </c>
      <c r="J40" s="3">
        <f t="shared" si="38"/>
        <v>128.69117423072782</v>
      </c>
      <c r="K40" s="3">
        <f t="shared" si="39"/>
        <v>239.42365242908232</v>
      </c>
      <c r="L40" s="3">
        <f t="shared" si="40"/>
        <v>1173.5327659946217</v>
      </c>
      <c r="M40" s="3">
        <f t="shared" si="41"/>
        <v>36696.289592300891</v>
      </c>
      <c r="P40" s="2">
        <f>P39</f>
        <v>3.95E-2</v>
      </c>
      <c r="Q40" s="2">
        <f t="shared" si="4"/>
        <v>5.1500000000000004E-2</v>
      </c>
      <c r="R40" s="3">
        <f t="shared" si="16"/>
        <v>193095.08903362142</v>
      </c>
      <c r="S40" s="3">
        <f t="shared" si="15"/>
        <v>1096.7482108675322</v>
      </c>
      <c r="T40" s="3">
        <f t="shared" si="17"/>
        <v>828.69975710262531</v>
      </c>
      <c r="U40" s="3">
        <f t="shared" si="18"/>
        <v>268.04845376490687</v>
      </c>
      <c r="V40" s="3">
        <f t="shared" si="19"/>
        <v>38014.817274157402</v>
      </c>
    </row>
    <row r="41" spans="1:22" x14ac:dyDescent="0.25">
      <c r="A41">
        <v>33</v>
      </c>
      <c r="B41" s="1">
        <v>40634</v>
      </c>
      <c r="C41">
        <v>3.0655999999999999</v>
      </c>
      <c r="D41" s="4">
        <f t="shared" si="0"/>
        <v>3.1575679999999999</v>
      </c>
      <c r="E41" s="2">
        <v>1.8E-3</v>
      </c>
      <c r="F41" s="2">
        <f t="shared" si="1"/>
        <v>1.5800000000000002E-2</v>
      </c>
      <c r="G41" s="3">
        <f t="shared" si="37"/>
        <v>98123.257288254623</v>
      </c>
      <c r="H41" s="3">
        <f t="shared" si="2"/>
        <v>309830.85726915958</v>
      </c>
      <c r="I41" s="3">
        <f t="shared" si="6"/>
        <v>368.58317217066417</v>
      </c>
      <c r="J41" s="3">
        <f t="shared" si="38"/>
        <v>129.19562209620193</v>
      </c>
      <c r="K41" s="3">
        <f t="shared" si="39"/>
        <v>239.38755007446224</v>
      </c>
      <c r="L41" s="3">
        <f t="shared" si="40"/>
        <v>1163.8264297845797</v>
      </c>
      <c r="M41" s="3">
        <f t="shared" si="41"/>
        <v>37860.116022085473</v>
      </c>
      <c r="P41" s="2">
        <v>4.19E-2</v>
      </c>
      <c r="Q41" s="2">
        <f t="shared" si="4"/>
        <v>5.3900000000000003E-2</v>
      </c>
      <c r="R41" s="3">
        <f t="shared" si="16"/>
        <v>192827.04057985652</v>
      </c>
      <c r="S41" s="3">
        <f t="shared" si="15"/>
        <v>1124.726365309971</v>
      </c>
      <c r="T41" s="3">
        <f t="shared" si="17"/>
        <v>866.11479060452223</v>
      </c>
      <c r="U41" s="3">
        <f t="shared" si="18"/>
        <v>258.61157470544879</v>
      </c>
      <c r="V41" s="3">
        <f t="shared" si="19"/>
        <v>39139.543639467374</v>
      </c>
    </row>
    <row r="42" spans="1:22" x14ac:dyDescent="0.25">
      <c r="A42">
        <v>34</v>
      </c>
      <c r="B42" s="1">
        <v>40664</v>
      </c>
      <c r="C42">
        <v>3.2107999999999999</v>
      </c>
      <c r="D42" s="4">
        <f t="shared" si="0"/>
        <v>3.307124</v>
      </c>
      <c r="E42" s="2">
        <f t="shared" si="36"/>
        <v>1.8E-3</v>
      </c>
      <c r="F42" s="2">
        <f t="shared" si="1"/>
        <v>1.5800000000000002E-2</v>
      </c>
      <c r="G42" s="3">
        <f t="shared" si="37"/>
        <v>97883.869738180161</v>
      </c>
      <c r="H42" s="3">
        <f t="shared" si="2"/>
        <v>323714.09482400934</v>
      </c>
      <c r="I42" s="3">
        <f t="shared" si="6"/>
        <v>368.58317217066417</v>
      </c>
      <c r="J42" s="3">
        <f t="shared" si="38"/>
        <v>128.88042848860388</v>
      </c>
      <c r="K42" s="3">
        <f t="shared" si="39"/>
        <v>239.70274368206029</v>
      </c>
      <c r="L42" s="3">
        <f t="shared" si="40"/>
        <v>1218.9502546817355</v>
      </c>
      <c r="M42" s="3">
        <f t="shared" si="41"/>
        <v>39079.066276767211</v>
      </c>
      <c r="P42" s="2">
        <f>P41</f>
        <v>4.19E-2</v>
      </c>
      <c r="Q42" s="2">
        <f t="shared" si="4"/>
        <v>5.3900000000000003E-2</v>
      </c>
      <c r="R42" s="3">
        <f t="shared" si="16"/>
        <v>192568.42900515106</v>
      </c>
      <c r="S42" s="3">
        <f t="shared" si="15"/>
        <v>1124.7263653099708</v>
      </c>
      <c r="T42" s="3">
        <f t="shared" si="17"/>
        <v>864.95319361480358</v>
      </c>
      <c r="U42" s="3">
        <f t="shared" si="18"/>
        <v>259.77317169516721</v>
      </c>
      <c r="V42" s="3">
        <f t="shared" si="19"/>
        <v>40264.270004777347</v>
      </c>
    </row>
    <row r="43" spans="1:22" x14ac:dyDescent="0.25">
      <c r="A43">
        <v>35</v>
      </c>
      <c r="B43" s="1">
        <v>40695</v>
      </c>
      <c r="C43">
        <v>3.2576000000000001</v>
      </c>
      <c r="D43" s="4">
        <f t="shared" si="0"/>
        <v>3.3553280000000001</v>
      </c>
      <c r="E43" s="2">
        <f t="shared" si="36"/>
        <v>1.8E-3</v>
      </c>
      <c r="F43" s="2">
        <f t="shared" si="1"/>
        <v>1.5800000000000002E-2</v>
      </c>
      <c r="G43" s="3">
        <f t="shared" si="37"/>
        <v>97644.166994498097</v>
      </c>
      <c r="H43" s="3">
        <f t="shared" si="2"/>
        <v>327628.20755331533</v>
      </c>
      <c r="I43" s="3">
        <f t="shared" si="6"/>
        <v>368.58317217066423</v>
      </c>
      <c r="J43" s="3">
        <f t="shared" si="38"/>
        <v>128.56481987608916</v>
      </c>
      <c r="K43" s="3">
        <f t="shared" si="39"/>
        <v>240.01835229457507</v>
      </c>
      <c r="L43" s="3">
        <f t="shared" si="40"/>
        <v>1236.7174379130504</v>
      </c>
      <c r="M43" s="3">
        <f t="shared" si="41"/>
        <v>40315.783714680263</v>
      </c>
      <c r="P43" s="2">
        <f>P42</f>
        <v>4.19E-2</v>
      </c>
      <c r="Q43" s="2">
        <f t="shared" si="4"/>
        <v>5.3900000000000003E-2</v>
      </c>
      <c r="R43" s="3">
        <f t="shared" si="16"/>
        <v>192308.65583345591</v>
      </c>
      <c r="S43" s="3">
        <f t="shared" si="15"/>
        <v>1124.726365309971</v>
      </c>
      <c r="T43" s="3">
        <f t="shared" si="17"/>
        <v>863.78637911860608</v>
      </c>
      <c r="U43" s="3">
        <f t="shared" si="18"/>
        <v>260.93998619136494</v>
      </c>
      <c r="V43" s="3">
        <f t="shared" si="19"/>
        <v>41388.99637008732</v>
      </c>
    </row>
    <row r="44" spans="1:22" x14ac:dyDescent="0.25">
      <c r="A44">
        <v>36</v>
      </c>
      <c r="B44" s="1">
        <v>40725</v>
      </c>
      <c r="C44">
        <v>3.5017999999999998</v>
      </c>
      <c r="D44" s="4">
        <f t="shared" si="0"/>
        <v>3.6068539999999998</v>
      </c>
      <c r="E44" s="2">
        <v>1.6999999999999999E-3</v>
      </c>
      <c r="F44" s="2">
        <f t="shared" si="1"/>
        <v>1.5699999999999999E-2</v>
      </c>
      <c r="G44" s="3">
        <f t="shared" si="37"/>
        <v>97404.148642203523</v>
      </c>
      <c r="H44" s="3">
        <f t="shared" si="2"/>
        <v>351322.54314672633</v>
      </c>
      <c r="I44" s="3">
        <f t="shared" si="6"/>
        <v>368.11877007477256</v>
      </c>
      <c r="J44" s="3">
        <f t="shared" si="38"/>
        <v>127.43709447354961</v>
      </c>
      <c r="K44" s="3">
        <f t="shared" si="39"/>
        <v>240.68167560122293</v>
      </c>
      <c r="L44" s="3">
        <f t="shared" si="40"/>
        <v>1327.7506583192737</v>
      </c>
      <c r="M44" s="3">
        <f t="shared" si="41"/>
        <v>41643.534372999537</v>
      </c>
      <c r="P44" s="2">
        <v>4.6899999999999997E-2</v>
      </c>
      <c r="Q44" s="2">
        <f t="shared" si="4"/>
        <v>5.8899999999999994E-2</v>
      </c>
      <c r="R44" s="3">
        <f t="shared" si="16"/>
        <v>192047.71584726454</v>
      </c>
      <c r="S44" s="3">
        <f t="shared" si="15"/>
        <v>1183.7073597197682</v>
      </c>
      <c r="T44" s="3">
        <f t="shared" si="17"/>
        <v>942.63420528365668</v>
      </c>
      <c r="U44" s="3">
        <f t="shared" si="18"/>
        <v>241.07315443611151</v>
      </c>
      <c r="V44" s="3">
        <f t="shared" si="19"/>
        <v>42572.703729807086</v>
      </c>
    </row>
    <row r="45" spans="1:22" x14ac:dyDescent="0.25">
      <c r="A45">
        <v>37</v>
      </c>
      <c r="B45" s="1">
        <v>40756</v>
      </c>
      <c r="C45">
        <v>3.5607000000000002</v>
      </c>
      <c r="D45" s="4">
        <f t="shared" si="0"/>
        <v>3.6675210000000003</v>
      </c>
      <c r="E45" s="2">
        <f t="shared" si="36"/>
        <v>1.6999999999999999E-3</v>
      </c>
      <c r="F45" s="2">
        <f t="shared" si="1"/>
        <v>1.5699999999999999E-2</v>
      </c>
      <c r="G45" s="3">
        <f t="shared" si="37"/>
        <v>97163.466966602296</v>
      </c>
      <c r="H45" s="3">
        <f t="shared" si="2"/>
        <v>356349.05553282023</v>
      </c>
      <c r="I45" s="3">
        <f t="shared" si="6"/>
        <v>368.11877007477256</v>
      </c>
      <c r="J45" s="3">
        <f t="shared" si="38"/>
        <v>127.122202614638</v>
      </c>
      <c r="K45" s="3">
        <f t="shared" si="39"/>
        <v>240.99656746013454</v>
      </c>
      <c r="L45" s="3">
        <f t="shared" si="40"/>
        <v>1350.0833197434001</v>
      </c>
      <c r="M45" s="3">
        <f t="shared" si="41"/>
        <v>42993.617692742933</v>
      </c>
      <c r="P45" s="2">
        <f>P44</f>
        <v>4.6899999999999997E-2</v>
      </c>
      <c r="Q45" s="2">
        <f t="shared" si="4"/>
        <v>5.8899999999999994E-2</v>
      </c>
      <c r="R45" s="3">
        <f t="shared" si="16"/>
        <v>191806.64269282843</v>
      </c>
      <c r="S45" s="3">
        <f t="shared" si="15"/>
        <v>1183.7073597197682</v>
      </c>
      <c r="T45" s="3">
        <f t="shared" si="17"/>
        <v>941.45093788396616</v>
      </c>
      <c r="U45" s="3">
        <f t="shared" si="18"/>
        <v>242.25642183580203</v>
      </c>
      <c r="V45" s="3">
        <f t="shared" si="19"/>
        <v>43756.411089526853</v>
      </c>
    </row>
    <row r="46" spans="1:22" x14ac:dyDescent="0.25">
      <c r="A46">
        <v>38</v>
      </c>
      <c r="B46" s="1">
        <v>40787</v>
      </c>
      <c r="C46">
        <v>3.6280999999999999</v>
      </c>
      <c r="D46" s="4">
        <f t="shared" si="0"/>
        <v>3.7369430000000001</v>
      </c>
      <c r="E46" s="2">
        <f t="shared" si="36"/>
        <v>1.6999999999999999E-3</v>
      </c>
      <c r="F46" s="2">
        <f t="shared" si="1"/>
        <v>1.5699999999999999E-2</v>
      </c>
      <c r="G46" s="3">
        <f t="shared" si="37"/>
        <v>96922.470399142156</v>
      </c>
      <c r="H46" s="3">
        <f t="shared" si="2"/>
        <v>362193.74730078148</v>
      </c>
      <c r="I46" s="3">
        <f t="shared" si="6"/>
        <v>368.11877007477256</v>
      </c>
      <c r="J46" s="3">
        <f t="shared" si="38"/>
        <v>126.80689877221097</v>
      </c>
      <c r="K46" s="3">
        <f t="shared" si="39"/>
        <v>241.3118713025616</v>
      </c>
      <c r="L46" s="3">
        <f t="shared" si="40"/>
        <v>1375.6388609995308</v>
      </c>
      <c r="M46" s="3">
        <f t="shared" si="41"/>
        <v>44369.256553742467</v>
      </c>
      <c r="P46" s="2">
        <f>P45</f>
        <v>4.6899999999999997E-2</v>
      </c>
      <c r="Q46" s="2">
        <f t="shared" si="4"/>
        <v>5.8899999999999994E-2</v>
      </c>
      <c r="R46" s="3">
        <f t="shared" si="16"/>
        <v>191564.38627099263</v>
      </c>
      <c r="S46" s="3">
        <f t="shared" si="15"/>
        <v>1183.7073597197682</v>
      </c>
      <c r="T46" s="3">
        <f t="shared" si="17"/>
        <v>940.26186261345538</v>
      </c>
      <c r="U46" s="3">
        <f t="shared" si="18"/>
        <v>243.44549710631281</v>
      </c>
      <c r="V46" s="3">
        <f t="shared" si="19"/>
        <v>44940.11844924662</v>
      </c>
    </row>
    <row r="47" spans="1:22" x14ac:dyDescent="0.25">
      <c r="A47">
        <v>39</v>
      </c>
      <c r="B47" s="1">
        <v>40817</v>
      </c>
      <c r="C47">
        <v>3.6082999999999998</v>
      </c>
      <c r="D47" s="4">
        <f t="shared" si="0"/>
        <v>3.7165490000000001</v>
      </c>
      <c r="E47" s="2">
        <v>2.0000000000000001E-4</v>
      </c>
      <c r="F47" s="2">
        <f t="shared" si="1"/>
        <v>1.4200000000000001E-2</v>
      </c>
      <c r="G47" s="3">
        <f t="shared" si="37"/>
        <v>96681.158527839594</v>
      </c>
      <c r="H47" s="3">
        <f t="shared" si="2"/>
        <v>359320.26304548373</v>
      </c>
      <c r="I47" s="3">
        <f t="shared" si="6"/>
        <v>361.25449528841574</v>
      </c>
      <c r="J47" s="3">
        <f t="shared" si="38"/>
        <v>114.40603759127686</v>
      </c>
      <c r="K47" s="3">
        <f t="shared" si="39"/>
        <v>246.84845769713888</v>
      </c>
      <c r="L47" s="3">
        <f t="shared" si="40"/>
        <v>1342.6200332096662</v>
      </c>
      <c r="M47" s="3">
        <f t="shared" si="41"/>
        <v>45711.87658695213</v>
      </c>
      <c r="P47" s="2">
        <v>4.7600000000000003E-2</v>
      </c>
      <c r="Q47" s="2">
        <f t="shared" si="4"/>
        <v>5.96E-2</v>
      </c>
      <c r="R47" s="3">
        <f t="shared" si="16"/>
        <v>191320.94077388631</v>
      </c>
      <c r="S47" s="3">
        <f t="shared" si="15"/>
        <v>1192.0247878747157</v>
      </c>
      <c r="T47" s="3">
        <f t="shared" si="17"/>
        <v>950.2273391769686</v>
      </c>
      <c r="U47" s="3">
        <f t="shared" si="18"/>
        <v>241.79744869774709</v>
      </c>
      <c r="V47" s="3">
        <f t="shared" si="19"/>
        <v>46132.143237121338</v>
      </c>
    </row>
    <row r="48" spans="1:22" x14ac:dyDescent="0.25">
      <c r="A48">
        <v>40</v>
      </c>
      <c r="B48" s="1">
        <v>40848</v>
      </c>
      <c r="C48">
        <v>3.6537000000000002</v>
      </c>
      <c r="D48" s="4">
        <f t="shared" si="0"/>
        <v>3.7633110000000003</v>
      </c>
      <c r="E48" s="2">
        <f t="shared" si="36"/>
        <v>2.0000000000000001E-4</v>
      </c>
      <c r="F48" s="2">
        <f t="shared" si="1"/>
        <v>1.4200000000000001E-2</v>
      </c>
      <c r="G48" s="3">
        <f t="shared" si="37"/>
        <v>96434.310070142456</v>
      </c>
      <c r="H48" s="3">
        <f t="shared" si="2"/>
        <v>362912.29986437788</v>
      </c>
      <c r="I48" s="3">
        <f t="shared" si="6"/>
        <v>361.25449528841563</v>
      </c>
      <c r="J48" s="3">
        <f t="shared" si="38"/>
        <v>114.11393358300192</v>
      </c>
      <c r="K48" s="3">
        <f t="shared" si="39"/>
        <v>247.14056170541369</v>
      </c>
      <c r="L48" s="3">
        <f t="shared" si="40"/>
        <v>1359.5130159183427</v>
      </c>
      <c r="M48" s="3">
        <f t="shared" si="41"/>
        <v>47071.389602870477</v>
      </c>
      <c r="P48" s="2">
        <f>P47</f>
        <v>4.7600000000000003E-2</v>
      </c>
      <c r="Q48" s="2">
        <f t="shared" si="4"/>
        <v>5.96E-2</v>
      </c>
      <c r="R48" s="3">
        <f t="shared" si="16"/>
        <v>191079.14332518858</v>
      </c>
      <c r="S48" s="3">
        <f t="shared" si="15"/>
        <v>1192.0247878747157</v>
      </c>
      <c r="T48" s="3">
        <f t="shared" si="17"/>
        <v>949.02641184843662</v>
      </c>
      <c r="U48" s="3">
        <f t="shared" si="18"/>
        <v>242.99837602627906</v>
      </c>
      <c r="V48" s="3">
        <f t="shared" si="19"/>
        <v>47324.168024996055</v>
      </c>
    </row>
    <row r="49" spans="1:22" x14ac:dyDescent="0.25">
      <c r="A49">
        <v>41</v>
      </c>
      <c r="B49" s="1">
        <v>40878</v>
      </c>
      <c r="C49">
        <v>3.6594000000000002</v>
      </c>
      <c r="D49" s="4">
        <f t="shared" si="0"/>
        <v>3.7691820000000003</v>
      </c>
      <c r="E49" s="2">
        <f t="shared" si="36"/>
        <v>2.0000000000000001E-4</v>
      </c>
      <c r="F49" s="2">
        <f t="shared" si="1"/>
        <v>1.4200000000000001E-2</v>
      </c>
      <c r="G49" s="3">
        <f t="shared" si="37"/>
        <v>96187.169508437044</v>
      </c>
      <c r="H49" s="3">
        <f t="shared" si="2"/>
        <v>362546.94794214977</v>
      </c>
      <c r="I49" s="3">
        <f t="shared" si="6"/>
        <v>361.25449528841574</v>
      </c>
      <c r="J49" s="3">
        <f t="shared" si="38"/>
        <v>113.82148391831718</v>
      </c>
      <c r="K49" s="3">
        <f t="shared" si="39"/>
        <v>247.43301137009854</v>
      </c>
      <c r="L49" s="3">
        <f t="shared" si="40"/>
        <v>1361.6339410601815</v>
      </c>
      <c r="M49" s="3">
        <f t="shared" si="41"/>
        <v>48433.023543930656</v>
      </c>
      <c r="P49" s="2">
        <f>P48</f>
        <v>4.7600000000000003E-2</v>
      </c>
      <c r="Q49" s="2">
        <f t="shared" si="4"/>
        <v>5.96E-2</v>
      </c>
      <c r="R49" s="3">
        <f t="shared" si="16"/>
        <v>190836.14494916229</v>
      </c>
      <c r="S49" s="3">
        <f t="shared" si="15"/>
        <v>1192.0247878747157</v>
      </c>
      <c r="T49" s="3">
        <f t="shared" si="17"/>
        <v>947.8195199141727</v>
      </c>
      <c r="U49" s="3">
        <f t="shared" si="18"/>
        <v>244.20526796054298</v>
      </c>
      <c r="V49" s="3">
        <f t="shared" si="19"/>
        <v>48516.192812870773</v>
      </c>
    </row>
    <row r="50" spans="1:22" x14ac:dyDescent="0.25">
      <c r="A50">
        <v>42</v>
      </c>
      <c r="B50" s="1">
        <v>40909</v>
      </c>
      <c r="C50">
        <v>3.5038999999999998</v>
      </c>
      <c r="D50" s="4">
        <f t="shared" si="0"/>
        <v>3.6090169999999997</v>
      </c>
      <c r="E50" s="2">
        <v>5.0000000000000001E-4</v>
      </c>
      <c r="F50" s="2">
        <f t="shared" si="1"/>
        <v>1.4500000000000001E-2</v>
      </c>
      <c r="G50" s="3">
        <f t="shared" si="37"/>
        <v>95939.736497066944</v>
      </c>
      <c r="H50" s="3">
        <f t="shared" si="2"/>
        <v>346248.139993435</v>
      </c>
      <c r="I50" s="3">
        <f t="shared" si="6"/>
        <v>362.60912151039111</v>
      </c>
      <c r="J50" s="3">
        <f t="shared" si="38"/>
        <v>115.92718160062257</v>
      </c>
      <c r="K50" s="3">
        <f t="shared" si="39"/>
        <v>246.68193990976852</v>
      </c>
      <c r="L50" s="3">
        <f t="shared" si="40"/>
        <v>1308.6624838860671</v>
      </c>
      <c r="M50" s="3">
        <f t="shared" si="41"/>
        <v>49741.686027816722</v>
      </c>
      <c r="P50" s="2">
        <v>4.99E-2</v>
      </c>
      <c r="Q50" s="2">
        <f t="shared" si="4"/>
        <v>6.1899999999999997E-2</v>
      </c>
      <c r="R50" s="3">
        <f t="shared" si="16"/>
        <v>190591.93968120174</v>
      </c>
      <c r="S50" s="3">
        <f t="shared" si="15"/>
        <v>1219.3674035551594</v>
      </c>
      <c r="T50" s="3">
        <f t="shared" si="17"/>
        <v>983.136755522199</v>
      </c>
      <c r="U50" s="3">
        <f t="shared" si="18"/>
        <v>236.2306480329604</v>
      </c>
      <c r="V50" s="3">
        <f t="shared" si="19"/>
        <v>49735.560216425933</v>
      </c>
    </row>
    <row r="51" spans="1:22" x14ac:dyDescent="0.25">
      <c r="A51">
        <v>43</v>
      </c>
      <c r="B51" s="1">
        <v>40940</v>
      </c>
      <c r="C51">
        <v>3.4182000000000001</v>
      </c>
      <c r="D51" s="4">
        <f t="shared" si="0"/>
        <v>3.5207460000000004</v>
      </c>
      <c r="E51" s="2">
        <f t="shared" si="36"/>
        <v>5.0000000000000001E-4</v>
      </c>
      <c r="F51" s="2">
        <f t="shared" si="1"/>
        <v>1.4500000000000001E-2</v>
      </c>
      <c r="G51" s="3">
        <f t="shared" si="37"/>
        <v>95693.054557157171</v>
      </c>
      <c r="H51" s="3">
        <f t="shared" si="2"/>
        <v>336910.9390598929</v>
      </c>
      <c r="I51" s="3">
        <f t="shared" si="6"/>
        <v>362.60912151039111</v>
      </c>
      <c r="J51" s="3">
        <f t="shared" si="38"/>
        <v>115.62910758989825</v>
      </c>
      <c r="K51" s="3">
        <f t="shared" si="39"/>
        <v>246.98001392049287</v>
      </c>
      <c r="L51" s="3">
        <f t="shared" si="40"/>
        <v>1276.6546141212236</v>
      </c>
      <c r="M51" s="3">
        <f t="shared" si="41"/>
        <v>51018.340641937946</v>
      </c>
      <c r="P51" s="2">
        <f t="shared" ref="P51:P113" si="42">P50</f>
        <v>4.99E-2</v>
      </c>
      <c r="Q51" s="2">
        <f t="shared" si="4"/>
        <v>6.1899999999999997E-2</v>
      </c>
      <c r="R51" s="3">
        <f t="shared" si="16"/>
        <v>190355.70903316877</v>
      </c>
      <c r="S51" s="3">
        <f t="shared" si="15"/>
        <v>1219.3674035551592</v>
      </c>
      <c r="T51" s="3">
        <f t="shared" si="17"/>
        <v>981.91819909609546</v>
      </c>
      <c r="U51" s="3">
        <f t="shared" si="18"/>
        <v>237.44920445906371</v>
      </c>
      <c r="V51" s="3">
        <f t="shared" si="19"/>
        <v>50954.927619981092</v>
      </c>
    </row>
    <row r="52" spans="1:22" x14ac:dyDescent="0.25">
      <c r="A52">
        <v>44</v>
      </c>
      <c r="B52" s="1">
        <v>40969</v>
      </c>
      <c r="C52">
        <v>3.4504999999999999</v>
      </c>
      <c r="D52" s="4">
        <f t="shared" si="0"/>
        <v>3.5540150000000001</v>
      </c>
      <c r="E52" s="2">
        <f t="shared" si="36"/>
        <v>5.0000000000000001E-4</v>
      </c>
      <c r="F52" s="2">
        <f t="shared" si="1"/>
        <v>1.4500000000000001E-2</v>
      </c>
      <c r="G52" s="3">
        <f t="shared" si="37"/>
        <v>95446.074543236682</v>
      </c>
      <c r="H52" s="3">
        <f t="shared" si="2"/>
        <v>339216.78061778133</v>
      </c>
      <c r="I52" s="3">
        <f t="shared" si="6"/>
        <v>362.60912151039111</v>
      </c>
      <c r="J52" s="3">
        <f t="shared" si="38"/>
        <v>115.33067340641099</v>
      </c>
      <c r="K52" s="3">
        <f t="shared" si="39"/>
        <v>247.27844810398011</v>
      </c>
      <c r="L52" s="3">
        <f t="shared" si="40"/>
        <v>1288.7182569847528</v>
      </c>
      <c r="M52" s="3">
        <f t="shared" si="41"/>
        <v>52307.058898922696</v>
      </c>
      <c r="P52" s="2">
        <f t="shared" si="42"/>
        <v>4.99E-2</v>
      </c>
      <c r="Q52" s="2">
        <f t="shared" si="4"/>
        <v>6.1899999999999997E-2</v>
      </c>
      <c r="R52" s="3">
        <f t="shared" si="16"/>
        <v>190118.25982870971</v>
      </c>
      <c r="S52" s="3">
        <f t="shared" si="15"/>
        <v>1219.3674035551594</v>
      </c>
      <c r="T52" s="3">
        <f t="shared" si="17"/>
        <v>980.69335694976087</v>
      </c>
      <c r="U52" s="3">
        <f t="shared" si="18"/>
        <v>238.67404660539853</v>
      </c>
      <c r="V52" s="3">
        <f t="shared" si="19"/>
        <v>52174.295023536251</v>
      </c>
    </row>
    <row r="53" spans="1:22" x14ac:dyDescent="0.25">
      <c r="A53">
        <v>45</v>
      </c>
      <c r="B53" s="1">
        <v>41000</v>
      </c>
      <c r="C53">
        <v>3.4723999999999999</v>
      </c>
      <c r="D53" s="4">
        <f t="shared" si="0"/>
        <v>3.5765720000000001</v>
      </c>
      <c r="E53" s="2">
        <v>1.1000000000000001E-3</v>
      </c>
      <c r="F53" s="2">
        <f t="shared" si="1"/>
        <v>1.5100000000000001E-2</v>
      </c>
      <c r="G53" s="3">
        <f t="shared" si="37"/>
        <v>95198.796095132697</v>
      </c>
      <c r="H53" s="3">
        <f t="shared" si="2"/>
        <v>340485.34854756092</v>
      </c>
      <c r="I53" s="3">
        <f t="shared" si="6"/>
        <v>365.30396466379597</v>
      </c>
      <c r="J53" s="3">
        <f t="shared" si="38"/>
        <v>119.79181841970865</v>
      </c>
      <c r="K53" s="3">
        <f t="shared" si="39"/>
        <v>245.51214624408732</v>
      </c>
      <c r="L53" s="3">
        <f t="shared" si="40"/>
        <v>1306.5359315055221</v>
      </c>
      <c r="M53" s="3">
        <f t="shared" si="41"/>
        <v>53613.594830428221</v>
      </c>
      <c r="P53" s="2">
        <v>4.9399999999999999E-2</v>
      </c>
      <c r="Q53" s="2">
        <f t="shared" si="4"/>
        <v>6.1399999999999996E-2</v>
      </c>
      <c r="R53" s="3">
        <f t="shared" si="16"/>
        <v>189879.58578210432</v>
      </c>
      <c r="S53" s="3">
        <f t="shared" si="15"/>
        <v>1213.4368358007027</v>
      </c>
      <c r="T53" s="3">
        <f t="shared" si="17"/>
        <v>971.55054725176706</v>
      </c>
      <c r="U53" s="3">
        <f t="shared" si="18"/>
        <v>241.88628854893568</v>
      </c>
      <c r="V53" s="3">
        <f t="shared" si="19"/>
        <v>53387.731859336956</v>
      </c>
    </row>
    <row r="54" spans="1:22" x14ac:dyDescent="0.25">
      <c r="A54">
        <v>46</v>
      </c>
      <c r="B54" s="1">
        <v>41030</v>
      </c>
      <c r="C54">
        <v>3.6513</v>
      </c>
      <c r="D54" s="4">
        <f t="shared" si="0"/>
        <v>3.7608390000000003</v>
      </c>
      <c r="E54" s="2">
        <f t="shared" si="36"/>
        <v>1.1000000000000001E-3</v>
      </c>
      <c r="F54" s="2">
        <f t="shared" si="1"/>
        <v>1.5100000000000001E-2</v>
      </c>
      <c r="G54" s="3">
        <f t="shared" si="37"/>
        <v>94953.283948888609</v>
      </c>
      <c r="H54" s="3">
        <f t="shared" si="2"/>
        <v>357104.0134530543</v>
      </c>
      <c r="I54" s="3">
        <f t="shared" si="6"/>
        <v>365.30396466379597</v>
      </c>
      <c r="J54" s="3">
        <f t="shared" si="38"/>
        <v>119.48288230235151</v>
      </c>
      <c r="K54" s="3">
        <f t="shared" si="39"/>
        <v>245.82108236144444</v>
      </c>
      <c r="L54" s="3">
        <f t="shared" si="40"/>
        <v>1373.8493971622258</v>
      </c>
      <c r="M54" s="3">
        <f t="shared" si="41"/>
        <v>54987.444227590444</v>
      </c>
      <c r="P54" s="2">
        <f t="shared" si="42"/>
        <v>4.9399999999999999E-2</v>
      </c>
      <c r="Q54" s="2">
        <f t="shared" si="4"/>
        <v>6.1399999999999996E-2</v>
      </c>
      <c r="R54" s="3">
        <f t="shared" si="16"/>
        <v>189637.69949355538</v>
      </c>
      <c r="S54" s="3">
        <f t="shared" si="15"/>
        <v>1213.436835800703</v>
      </c>
      <c r="T54" s="3">
        <f t="shared" si="17"/>
        <v>970.31289574202492</v>
      </c>
      <c r="U54" s="3">
        <f t="shared" si="18"/>
        <v>243.12394005867804</v>
      </c>
      <c r="V54" s="3">
        <f t="shared" si="19"/>
        <v>54601.168695137661</v>
      </c>
    </row>
    <row r="55" spans="1:22" x14ac:dyDescent="0.25">
      <c r="A55">
        <v>47</v>
      </c>
      <c r="B55" s="1">
        <v>41061</v>
      </c>
      <c r="C55">
        <v>3.5169999999999999</v>
      </c>
      <c r="D55" s="4">
        <f t="shared" si="0"/>
        <v>3.6225100000000001</v>
      </c>
      <c r="E55" s="2">
        <f t="shared" si="36"/>
        <v>1.1000000000000001E-3</v>
      </c>
      <c r="F55" s="2">
        <f t="shared" si="1"/>
        <v>1.5100000000000001E-2</v>
      </c>
      <c r="G55" s="3">
        <f t="shared" si="37"/>
        <v>94707.462866527159</v>
      </c>
      <c r="H55" s="3">
        <f t="shared" si="2"/>
        <v>343078.73130862333</v>
      </c>
      <c r="I55" s="3">
        <f t="shared" si="6"/>
        <v>365.30396466379602</v>
      </c>
      <c r="J55" s="3">
        <f t="shared" si="38"/>
        <v>119.17355744038002</v>
      </c>
      <c r="K55" s="3">
        <f t="shared" si="39"/>
        <v>246.130407223416</v>
      </c>
      <c r="L55" s="3">
        <f t="shared" si="40"/>
        <v>1323.3172650342478</v>
      </c>
      <c r="M55" s="3">
        <f t="shared" si="41"/>
        <v>56310.76149262469</v>
      </c>
      <c r="P55" s="2">
        <f t="shared" si="42"/>
        <v>4.9399999999999999E-2</v>
      </c>
      <c r="Q55" s="2">
        <f t="shared" si="4"/>
        <v>6.1399999999999996E-2</v>
      </c>
      <c r="R55" s="3">
        <f t="shared" si="16"/>
        <v>189394.57555349672</v>
      </c>
      <c r="S55" s="3">
        <f t="shared" si="15"/>
        <v>1213.436835800703</v>
      </c>
      <c r="T55" s="3">
        <f t="shared" si="17"/>
        <v>969.06891158205815</v>
      </c>
      <c r="U55" s="3">
        <f t="shared" si="18"/>
        <v>244.36792421864482</v>
      </c>
      <c r="V55" s="3">
        <f t="shared" si="19"/>
        <v>55814.605530938366</v>
      </c>
    </row>
    <row r="56" spans="1:22" x14ac:dyDescent="0.25">
      <c r="A56">
        <v>48</v>
      </c>
      <c r="B56" s="1">
        <v>41091</v>
      </c>
      <c r="C56">
        <v>3.415</v>
      </c>
      <c r="D56" s="4">
        <f t="shared" si="0"/>
        <v>3.5174500000000002</v>
      </c>
      <c r="E56" s="2">
        <v>8.9999999999999998E-4</v>
      </c>
      <c r="F56" s="2">
        <f t="shared" si="1"/>
        <v>1.49E-2</v>
      </c>
      <c r="G56" s="3">
        <f t="shared" si="37"/>
        <v>94461.33245930374</v>
      </c>
      <c r="H56" s="3">
        <f t="shared" si="2"/>
        <v>332263.01385897794</v>
      </c>
      <c r="I56" s="3">
        <f t="shared" si="6"/>
        <v>364.41222782560629</v>
      </c>
      <c r="J56" s="3">
        <f t="shared" si="38"/>
        <v>117.28948780363548</v>
      </c>
      <c r="K56" s="3">
        <f t="shared" si="39"/>
        <v>247.1227400219708</v>
      </c>
      <c r="L56" s="3">
        <f t="shared" si="40"/>
        <v>1281.801790765179</v>
      </c>
      <c r="M56" s="3">
        <f t="shared" si="41"/>
        <v>57592.563283389871</v>
      </c>
      <c r="P56" s="2">
        <v>5.1299999999999998E-2</v>
      </c>
      <c r="Q56" s="2">
        <f t="shared" si="4"/>
        <v>6.3299999999999995E-2</v>
      </c>
      <c r="R56" s="3">
        <f t="shared" si="16"/>
        <v>189150.20762927807</v>
      </c>
      <c r="S56" s="3">
        <f t="shared" si="15"/>
        <v>1235.8974319938627</v>
      </c>
      <c r="T56" s="3">
        <f t="shared" si="17"/>
        <v>997.7673452444418</v>
      </c>
      <c r="U56" s="3">
        <f t="shared" si="18"/>
        <v>238.13008674942091</v>
      </c>
      <c r="V56" s="3">
        <f t="shared" si="19"/>
        <v>57050.502962932231</v>
      </c>
    </row>
    <row r="57" spans="1:22" x14ac:dyDescent="0.25">
      <c r="A57">
        <v>49</v>
      </c>
      <c r="B57" s="1">
        <v>41122</v>
      </c>
      <c r="C57">
        <v>3.4729999999999999</v>
      </c>
      <c r="D57" s="4">
        <f t="shared" si="0"/>
        <v>3.5771899999999999</v>
      </c>
      <c r="E57" s="2">
        <f t="shared" si="36"/>
        <v>8.9999999999999998E-4</v>
      </c>
      <c r="F57" s="2">
        <f t="shared" si="1"/>
        <v>1.49E-2</v>
      </c>
      <c r="G57" s="3">
        <f t="shared" si="37"/>
        <v>94214.209719281775</v>
      </c>
      <c r="H57" s="3">
        <f t="shared" si="2"/>
        <v>337022.12886571756</v>
      </c>
      <c r="I57" s="3">
        <f t="shared" si="6"/>
        <v>364.41222782560635</v>
      </c>
      <c r="J57" s="3">
        <f t="shared" si="38"/>
        <v>116.98264373477487</v>
      </c>
      <c r="K57" s="3">
        <f t="shared" si="39"/>
        <v>247.4295840908315</v>
      </c>
      <c r="L57" s="3">
        <f t="shared" si="40"/>
        <v>1303.5717772554808</v>
      </c>
      <c r="M57" s="3">
        <f t="shared" si="41"/>
        <v>58896.135060645349</v>
      </c>
      <c r="P57" s="2">
        <f t="shared" si="42"/>
        <v>5.1299999999999998E-2</v>
      </c>
      <c r="Q57" s="2">
        <f t="shared" si="4"/>
        <v>6.3299999999999995E-2</v>
      </c>
      <c r="R57" s="3">
        <f t="shared" si="16"/>
        <v>188912.07754252866</v>
      </c>
      <c r="S57" s="3">
        <f t="shared" si="15"/>
        <v>1235.8974319938627</v>
      </c>
      <c r="T57" s="3">
        <f t="shared" si="17"/>
        <v>996.51120903683852</v>
      </c>
      <c r="U57" s="3">
        <f t="shared" si="18"/>
        <v>239.38622295702419</v>
      </c>
      <c r="V57" s="3">
        <f t="shared" si="19"/>
        <v>58286.400394926095</v>
      </c>
    </row>
    <row r="58" spans="1:22" x14ac:dyDescent="0.25">
      <c r="A58">
        <v>50</v>
      </c>
      <c r="B58" s="1">
        <v>41153</v>
      </c>
      <c r="C58">
        <v>3.3893</v>
      </c>
      <c r="D58" s="4">
        <f t="shared" si="0"/>
        <v>3.4909790000000003</v>
      </c>
      <c r="E58" s="2">
        <f t="shared" si="36"/>
        <v>8.9999999999999998E-4</v>
      </c>
      <c r="F58" s="2">
        <f t="shared" si="1"/>
        <v>1.49E-2</v>
      </c>
      <c r="G58" s="3">
        <f t="shared" si="37"/>
        <v>93966.780135190944</v>
      </c>
      <c r="H58" s="3">
        <f t="shared" si="2"/>
        <v>328036.05614956876</v>
      </c>
      <c r="I58" s="3">
        <f t="shared" si="6"/>
        <v>364.41222782560635</v>
      </c>
      <c r="J58" s="3">
        <f t="shared" si="38"/>
        <v>116.67541866786208</v>
      </c>
      <c r="K58" s="3">
        <f t="shared" si="39"/>
        <v>247.73680915774429</v>
      </c>
      <c r="L58" s="3">
        <f t="shared" si="40"/>
        <v>1272.1554346824075</v>
      </c>
      <c r="M58" s="3">
        <f t="shared" si="41"/>
        <v>60168.290495327754</v>
      </c>
      <c r="P58" s="2">
        <f t="shared" si="42"/>
        <v>5.1299999999999998E-2</v>
      </c>
      <c r="Q58" s="2">
        <f t="shared" si="4"/>
        <v>6.3299999999999995E-2</v>
      </c>
      <c r="R58" s="3">
        <f t="shared" si="16"/>
        <v>188672.69131957163</v>
      </c>
      <c r="S58" s="3">
        <f t="shared" si="15"/>
        <v>1235.8974319938629</v>
      </c>
      <c r="T58" s="3">
        <f t="shared" si="17"/>
        <v>995.24844671074027</v>
      </c>
      <c r="U58" s="3">
        <f t="shared" si="18"/>
        <v>240.64898528312267</v>
      </c>
      <c r="V58" s="3">
        <f t="shared" si="19"/>
        <v>59522.297826919959</v>
      </c>
    </row>
    <row r="59" spans="1:22" x14ac:dyDescent="0.25">
      <c r="A59">
        <v>51</v>
      </c>
      <c r="B59" s="1">
        <v>41183</v>
      </c>
      <c r="C59">
        <v>3.4243999999999999</v>
      </c>
      <c r="D59" s="4">
        <f t="shared" si="0"/>
        <v>3.5271319999999999</v>
      </c>
      <c r="E59" s="2">
        <v>4.0000000000000002E-4</v>
      </c>
      <c r="F59" s="2">
        <f t="shared" si="1"/>
        <v>1.44E-2</v>
      </c>
      <c r="G59" s="3">
        <f t="shared" si="37"/>
        <v>93719.043326033207</v>
      </c>
      <c r="H59" s="3">
        <f t="shared" si="2"/>
        <v>330559.43672463816</v>
      </c>
      <c r="I59" s="3">
        <f t="shared" si="6"/>
        <v>362.20853417333797</v>
      </c>
      <c r="J59" s="3">
        <f t="shared" si="38"/>
        <v>112.46285199123984</v>
      </c>
      <c r="K59" s="3">
        <f t="shared" si="39"/>
        <v>249.74568218209811</v>
      </c>
      <c r="L59" s="3">
        <f t="shared" si="40"/>
        <v>1277.5573115558739</v>
      </c>
      <c r="M59" s="3">
        <f t="shared" si="41"/>
        <v>61445.847806883627</v>
      </c>
      <c r="P59" s="2">
        <v>4.9200000000000001E-2</v>
      </c>
      <c r="Q59" s="2">
        <f t="shared" si="4"/>
        <v>6.1200000000000004E-2</v>
      </c>
      <c r="R59" s="3">
        <f t="shared" si="16"/>
        <v>188432.0423342885</v>
      </c>
      <c r="S59" s="3">
        <f t="shared" si="15"/>
        <v>1211.2434679445175</v>
      </c>
      <c r="T59" s="3">
        <f t="shared" si="17"/>
        <v>961.00341590487142</v>
      </c>
      <c r="U59" s="3">
        <f t="shared" si="18"/>
        <v>250.24005203964612</v>
      </c>
      <c r="V59" s="3">
        <f t="shared" si="19"/>
        <v>60733.541294864473</v>
      </c>
    </row>
    <row r="60" spans="1:22" x14ac:dyDescent="0.25">
      <c r="A60">
        <v>52</v>
      </c>
      <c r="B60" s="1">
        <v>41214</v>
      </c>
      <c r="C60">
        <v>3.3963000000000001</v>
      </c>
      <c r="D60" s="4">
        <f t="shared" si="0"/>
        <v>3.498189</v>
      </c>
      <c r="E60" s="2">
        <f t="shared" si="36"/>
        <v>4.0000000000000002E-4</v>
      </c>
      <c r="F60" s="2">
        <f t="shared" si="1"/>
        <v>1.44E-2</v>
      </c>
      <c r="G60" s="3">
        <f t="shared" si="37"/>
        <v>93469.29764385111</v>
      </c>
      <c r="H60" s="3">
        <f t="shared" si="2"/>
        <v>326973.26885544584</v>
      </c>
      <c r="I60" s="3">
        <f t="shared" si="6"/>
        <v>362.20853417333802</v>
      </c>
      <c r="J60" s="3">
        <f t="shared" si="38"/>
        <v>112.16315717262133</v>
      </c>
      <c r="K60" s="3">
        <f t="shared" si="39"/>
        <v>250.04537700071671</v>
      </c>
      <c r="L60" s="3">
        <f t="shared" si="40"/>
        <v>1267.0739099512953</v>
      </c>
      <c r="M60" s="3">
        <f t="shared" si="41"/>
        <v>62712.921716834921</v>
      </c>
      <c r="P60" s="2">
        <f t="shared" si="42"/>
        <v>4.9200000000000001E-2</v>
      </c>
      <c r="Q60" s="2">
        <f t="shared" si="4"/>
        <v>6.1200000000000004E-2</v>
      </c>
      <c r="R60" s="3">
        <f t="shared" si="16"/>
        <v>188181.80228224886</v>
      </c>
      <c r="S60" s="3">
        <f t="shared" si="15"/>
        <v>1211.2434679445173</v>
      </c>
      <c r="T60" s="3">
        <f t="shared" si="17"/>
        <v>959.72719163946931</v>
      </c>
      <c r="U60" s="3">
        <f t="shared" si="18"/>
        <v>251.516276305048</v>
      </c>
      <c r="V60" s="3">
        <f t="shared" si="19"/>
        <v>61944.784762808988</v>
      </c>
    </row>
    <row r="61" spans="1:22" x14ac:dyDescent="0.25">
      <c r="A61">
        <v>53</v>
      </c>
      <c r="B61" s="1">
        <v>41244</v>
      </c>
      <c r="C61">
        <v>3.3767</v>
      </c>
      <c r="D61" s="4">
        <f t="shared" si="0"/>
        <v>3.4780010000000003</v>
      </c>
      <c r="E61" s="2">
        <f t="shared" si="36"/>
        <v>4.0000000000000002E-4</v>
      </c>
      <c r="F61" s="2">
        <f t="shared" si="1"/>
        <v>1.44E-2</v>
      </c>
      <c r="G61" s="3">
        <f t="shared" si="37"/>
        <v>93219.252266850395</v>
      </c>
      <c r="H61" s="3">
        <f t="shared" si="2"/>
        <v>324216.65260335797</v>
      </c>
      <c r="I61" s="3">
        <f t="shared" si="6"/>
        <v>362.20853417333797</v>
      </c>
      <c r="J61" s="3">
        <f t="shared" si="38"/>
        <v>111.86310272022047</v>
      </c>
      <c r="K61" s="3">
        <f t="shared" si="39"/>
        <v>250.3454314531175</v>
      </c>
      <c r="L61" s="3">
        <f t="shared" si="40"/>
        <v>1259.7616440634038</v>
      </c>
      <c r="M61" s="3">
        <f t="shared" si="41"/>
        <v>63972.683360898322</v>
      </c>
      <c r="P61" s="2">
        <f t="shared" si="42"/>
        <v>4.9200000000000001E-2</v>
      </c>
      <c r="Q61" s="2">
        <f t="shared" si="4"/>
        <v>6.1200000000000004E-2</v>
      </c>
      <c r="R61" s="3">
        <f t="shared" si="16"/>
        <v>187930.28600594381</v>
      </c>
      <c r="S61" s="3">
        <f t="shared" si="15"/>
        <v>1211.2434679445175</v>
      </c>
      <c r="T61" s="3">
        <f t="shared" si="17"/>
        <v>958.44445863031353</v>
      </c>
      <c r="U61" s="3">
        <f t="shared" si="18"/>
        <v>252.799009314204</v>
      </c>
      <c r="V61" s="3">
        <f t="shared" si="19"/>
        <v>63156.028230753502</v>
      </c>
    </row>
    <row r="62" spans="1:22" x14ac:dyDescent="0.25">
      <c r="A62">
        <v>54</v>
      </c>
      <c r="B62" s="1">
        <v>41275</v>
      </c>
      <c r="C62">
        <v>3.3904999999999998</v>
      </c>
      <c r="D62" s="4">
        <f t="shared" si="0"/>
        <v>3.4922149999999998</v>
      </c>
      <c r="E62" s="2">
        <v>1E-4</v>
      </c>
      <c r="F62" s="2">
        <f t="shared" si="1"/>
        <v>1.41E-2</v>
      </c>
      <c r="G62" s="3">
        <f t="shared" si="37"/>
        <v>92968.906835397283</v>
      </c>
      <c r="H62" s="3">
        <f t="shared" si="2"/>
        <v>324667.41098417691</v>
      </c>
      <c r="I62" s="3">
        <f t="shared" si="6"/>
        <v>360.90216523094381</v>
      </c>
      <c r="J62" s="3">
        <f t="shared" si="38"/>
        <v>109.23846553159181</v>
      </c>
      <c r="K62" s="3">
        <f t="shared" si="39"/>
        <v>251.66369969935198</v>
      </c>
      <c r="L62" s="3">
        <f t="shared" si="40"/>
        <v>1260.3479549519805</v>
      </c>
      <c r="M62" s="3">
        <f t="shared" si="41"/>
        <v>65233.031315850305</v>
      </c>
      <c r="P62" s="2">
        <v>4.1300000000000003E-2</v>
      </c>
      <c r="Q62" s="2">
        <f t="shared" si="4"/>
        <v>5.33E-2</v>
      </c>
      <c r="R62" s="3">
        <f t="shared" si="16"/>
        <v>187677.4869966296</v>
      </c>
      <c r="S62" s="3">
        <f t="shared" si="15"/>
        <v>1121.2057301802711</v>
      </c>
      <c r="T62" s="3">
        <f t="shared" si="17"/>
        <v>833.6008380766965</v>
      </c>
      <c r="U62" s="3">
        <f t="shared" si="18"/>
        <v>287.60489210357457</v>
      </c>
      <c r="V62" s="3">
        <f t="shared" si="19"/>
        <v>64277.233960933772</v>
      </c>
    </row>
    <row r="63" spans="1:22" x14ac:dyDescent="0.25">
      <c r="A63">
        <v>55</v>
      </c>
      <c r="B63" s="1">
        <v>41306</v>
      </c>
      <c r="C63">
        <v>3.3925999999999998</v>
      </c>
      <c r="D63" s="4">
        <f t="shared" si="0"/>
        <v>3.4943779999999998</v>
      </c>
      <c r="E63" s="2">
        <f t="shared" si="36"/>
        <v>1E-4</v>
      </c>
      <c r="F63" s="2">
        <f t="shared" si="1"/>
        <v>1.41E-2</v>
      </c>
      <c r="G63" s="3">
        <f t="shared" si="37"/>
        <v>92717.243135697936</v>
      </c>
      <c r="H63" s="3">
        <f t="shared" si="2"/>
        <v>323989.09463403386</v>
      </c>
      <c r="I63" s="3">
        <f t="shared" si="6"/>
        <v>360.90216523094381</v>
      </c>
      <c r="J63" s="3">
        <f t="shared" si="38"/>
        <v>108.94276068444508</v>
      </c>
      <c r="K63" s="3">
        <f t="shared" si="39"/>
        <v>251.95940454649872</v>
      </c>
      <c r="L63" s="3">
        <f t="shared" si="40"/>
        <v>1261.1285863353748</v>
      </c>
      <c r="M63" s="3">
        <f t="shared" si="41"/>
        <v>66494.159902185682</v>
      </c>
      <c r="P63" s="2">
        <f t="shared" si="42"/>
        <v>4.1300000000000003E-2</v>
      </c>
      <c r="Q63" s="2">
        <f t="shared" si="4"/>
        <v>5.33E-2</v>
      </c>
      <c r="R63" s="3">
        <f t="shared" si="16"/>
        <v>187389.88210452601</v>
      </c>
      <c r="S63" s="3">
        <f t="shared" si="15"/>
        <v>1121.2057301802711</v>
      </c>
      <c r="T63" s="3">
        <f t="shared" si="17"/>
        <v>832.32339301426964</v>
      </c>
      <c r="U63" s="3">
        <f t="shared" si="18"/>
        <v>288.88233716600143</v>
      </c>
      <c r="V63" s="3">
        <f t="shared" si="19"/>
        <v>65398.439691114043</v>
      </c>
    </row>
    <row r="64" spans="1:22" x14ac:dyDescent="0.25">
      <c r="A64">
        <v>56</v>
      </c>
      <c r="B64" s="1">
        <v>41334</v>
      </c>
      <c r="C64">
        <v>3.4136000000000002</v>
      </c>
      <c r="D64" s="4">
        <f t="shared" si="0"/>
        <v>3.5160080000000002</v>
      </c>
      <c r="E64" s="2">
        <f t="shared" si="36"/>
        <v>1E-4</v>
      </c>
      <c r="F64" s="2">
        <f t="shared" si="1"/>
        <v>1.41E-2</v>
      </c>
      <c r="G64" s="3">
        <f t="shared" si="37"/>
        <v>92465.28373115143</v>
      </c>
      <c r="H64" s="3">
        <f t="shared" si="2"/>
        <v>325108.67732099828</v>
      </c>
      <c r="I64" s="3">
        <f t="shared" si="6"/>
        <v>360.90216523094381</v>
      </c>
      <c r="J64" s="3">
        <f t="shared" si="38"/>
        <v>108.64670838410292</v>
      </c>
      <c r="K64" s="3">
        <f t="shared" si="39"/>
        <v>252.2554568468409</v>
      </c>
      <c r="L64" s="3">
        <f t="shared" si="40"/>
        <v>1268.9349001693204</v>
      </c>
      <c r="M64" s="3">
        <f t="shared" si="41"/>
        <v>67763.094802355001</v>
      </c>
      <c r="P64" s="2">
        <f t="shared" si="42"/>
        <v>4.1300000000000003E-2</v>
      </c>
      <c r="Q64" s="2">
        <f t="shared" si="4"/>
        <v>5.33E-2</v>
      </c>
      <c r="R64" s="3">
        <f t="shared" si="16"/>
        <v>187100.99976736002</v>
      </c>
      <c r="S64" s="3">
        <f t="shared" si="15"/>
        <v>1121.2057301802711</v>
      </c>
      <c r="T64" s="3">
        <f t="shared" si="17"/>
        <v>831.04027396669073</v>
      </c>
      <c r="U64" s="3">
        <f t="shared" si="18"/>
        <v>290.16545621358034</v>
      </c>
      <c r="V64" s="3">
        <f t="shared" si="19"/>
        <v>66519.645421294321</v>
      </c>
    </row>
    <row r="65" spans="1:22" x14ac:dyDescent="0.25">
      <c r="A65">
        <v>57</v>
      </c>
      <c r="B65" s="1">
        <v>41365</v>
      </c>
      <c r="C65">
        <v>3.4007000000000001</v>
      </c>
      <c r="D65" s="4">
        <f t="shared" si="0"/>
        <v>3.5027210000000002</v>
      </c>
      <c r="E65" s="2">
        <v>2.0000000000000001E-4</v>
      </c>
      <c r="F65" s="2">
        <f t="shared" si="1"/>
        <v>1.4200000000000001E-2</v>
      </c>
      <c r="G65" s="3">
        <f t="shared" si="37"/>
        <v>92213.028274304583</v>
      </c>
      <c r="H65" s="3">
        <f t="shared" si="2"/>
        <v>322996.51061000046</v>
      </c>
      <c r="I65" s="3">
        <f t="shared" si="6"/>
        <v>361.33332382684745</v>
      </c>
      <c r="J65" s="3">
        <f t="shared" si="38"/>
        <v>109.11875012459376</v>
      </c>
      <c r="K65" s="3">
        <f t="shared" si="39"/>
        <v>252.21457370225369</v>
      </c>
      <c r="L65" s="3">
        <f t="shared" si="40"/>
        <v>1265.6498213680991</v>
      </c>
      <c r="M65" s="3">
        <f t="shared" si="41"/>
        <v>69028.744623723105</v>
      </c>
      <c r="P65" s="2">
        <v>3.9300000000000002E-2</v>
      </c>
      <c r="Q65" s="2">
        <f t="shared" si="4"/>
        <v>5.1299999999999998E-2</v>
      </c>
      <c r="R65" s="3">
        <f t="shared" si="16"/>
        <v>186810.83431114643</v>
      </c>
      <c r="S65" s="3">
        <f t="shared" si="15"/>
        <v>1099.1097148486945</v>
      </c>
      <c r="T65" s="3">
        <f t="shared" si="17"/>
        <v>798.61631668015104</v>
      </c>
      <c r="U65" s="3">
        <f t="shared" si="18"/>
        <v>300.49339816854342</v>
      </c>
      <c r="V65" s="3">
        <f t="shared" si="19"/>
        <v>67618.755136143009</v>
      </c>
    </row>
    <row r="66" spans="1:22" x14ac:dyDescent="0.25">
      <c r="A66">
        <v>58</v>
      </c>
      <c r="B66" s="1">
        <v>41395</v>
      </c>
      <c r="C66">
        <v>3.4422000000000001</v>
      </c>
      <c r="D66" s="4">
        <f t="shared" si="0"/>
        <v>3.5454660000000002</v>
      </c>
      <c r="E66" s="2">
        <f t="shared" si="36"/>
        <v>2.0000000000000001E-4</v>
      </c>
      <c r="F66" s="2">
        <f t="shared" si="1"/>
        <v>1.4200000000000001E-2</v>
      </c>
      <c r="G66" s="3">
        <f t="shared" si="37"/>
        <v>91960.813700602332</v>
      </c>
      <c r="H66" s="3">
        <f t="shared" si="2"/>
        <v>326043.93830781977</v>
      </c>
      <c r="I66" s="3">
        <f t="shared" si="6"/>
        <v>361.33332382684745</v>
      </c>
      <c r="J66" s="3">
        <f t="shared" si="38"/>
        <v>108.82029621237943</v>
      </c>
      <c r="K66" s="3">
        <f t="shared" si="39"/>
        <v>252.513027614468</v>
      </c>
      <c r="L66" s="3">
        <f t="shared" si="40"/>
        <v>1281.0950142950776</v>
      </c>
      <c r="M66" s="3">
        <f t="shared" si="41"/>
        <v>70309.83963801818</v>
      </c>
      <c r="P66" s="2">
        <f t="shared" si="42"/>
        <v>3.9300000000000002E-2</v>
      </c>
      <c r="Q66" s="2">
        <f t="shared" si="4"/>
        <v>5.1299999999999998E-2</v>
      </c>
      <c r="R66" s="3">
        <f t="shared" si="16"/>
        <v>186510.3409129779</v>
      </c>
      <c r="S66" s="3">
        <f t="shared" si="15"/>
        <v>1099.1097148486945</v>
      </c>
      <c r="T66" s="3">
        <f t="shared" si="17"/>
        <v>797.33170740298056</v>
      </c>
      <c r="U66" s="3">
        <f t="shared" si="18"/>
        <v>301.77800744571391</v>
      </c>
      <c r="V66" s="3">
        <f t="shared" si="19"/>
        <v>68717.864850991697</v>
      </c>
    </row>
    <row r="67" spans="1:22" x14ac:dyDescent="0.25">
      <c r="A67">
        <v>59</v>
      </c>
      <c r="B67" s="1">
        <v>41426</v>
      </c>
      <c r="C67">
        <v>3.5131000000000001</v>
      </c>
      <c r="D67" s="4">
        <f t="shared" si="0"/>
        <v>3.6184930000000004</v>
      </c>
      <c r="E67" s="2">
        <f t="shared" si="36"/>
        <v>2.0000000000000001E-4</v>
      </c>
      <c r="F67" s="2">
        <f t="shared" si="1"/>
        <v>1.4200000000000001E-2</v>
      </c>
      <c r="G67" s="3">
        <f t="shared" si="37"/>
        <v>91708.300672987869</v>
      </c>
      <c r="H67" s="3">
        <f t="shared" si="2"/>
        <v>331845.84402710194</v>
      </c>
      <c r="I67" s="3">
        <f t="shared" si="6"/>
        <v>361.33332382684745</v>
      </c>
      <c r="J67" s="3">
        <f t="shared" si="38"/>
        <v>108.52148912970232</v>
      </c>
      <c r="K67" s="3">
        <f t="shared" si="39"/>
        <v>252.81183469714512</v>
      </c>
      <c r="L67" s="3">
        <f t="shared" si="40"/>
        <v>1307.4821029341808</v>
      </c>
      <c r="M67" s="3">
        <f t="shared" si="41"/>
        <v>71617.321740952364</v>
      </c>
      <c r="P67" s="2">
        <f t="shared" si="42"/>
        <v>3.9300000000000002E-2</v>
      </c>
      <c r="Q67" s="2">
        <f t="shared" si="4"/>
        <v>5.1299999999999998E-2</v>
      </c>
      <c r="R67" s="3">
        <f t="shared" si="16"/>
        <v>186208.56290553219</v>
      </c>
      <c r="S67" s="3">
        <f t="shared" si="15"/>
        <v>1099.1097148486945</v>
      </c>
      <c r="T67" s="3">
        <f t="shared" si="17"/>
        <v>796.04160642115005</v>
      </c>
      <c r="U67" s="3">
        <f t="shared" si="18"/>
        <v>303.06810842754442</v>
      </c>
      <c r="V67" s="3">
        <f t="shared" si="19"/>
        <v>69816.974565840384</v>
      </c>
    </row>
    <row r="68" spans="1:22" x14ac:dyDescent="0.25">
      <c r="A68">
        <v>60</v>
      </c>
      <c r="B68" s="1">
        <v>41456</v>
      </c>
      <c r="C68">
        <v>3.4420000000000002</v>
      </c>
      <c r="D68" s="4">
        <f t="shared" si="0"/>
        <v>3.5452600000000003</v>
      </c>
      <c r="E68" s="2">
        <f t="shared" si="36"/>
        <v>2.0000000000000001E-4</v>
      </c>
      <c r="F68" s="2">
        <f t="shared" si="1"/>
        <v>1.4200000000000001E-2</v>
      </c>
      <c r="G68" s="3">
        <f t="shared" si="37"/>
        <v>91455.488838290723</v>
      </c>
      <c r="H68" s="3">
        <f t="shared" si="2"/>
        <v>324233.48635883862</v>
      </c>
      <c r="I68" s="3">
        <f t="shared" si="6"/>
        <v>361.33332382684745</v>
      </c>
      <c r="J68" s="3">
        <f t="shared" si="38"/>
        <v>108.22232845864403</v>
      </c>
      <c r="K68" s="3">
        <f t="shared" si="39"/>
        <v>253.11099536820342</v>
      </c>
      <c r="L68" s="3">
        <f t="shared" si="40"/>
        <v>1281.0205796303692</v>
      </c>
      <c r="M68" s="3">
        <f t="shared" si="41"/>
        <v>72898.342320582728</v>
      </c>
      <c r="P68" s="2">
        <v>2.7300000000000001E-2</v>
      </c>
      <c r="Q68" s="2">
        <f t="shared" si="4"/>
        <v>3.9300000000000002E-2</v>
      </c>
      <c r="R68" s="3">
        <f t="shared" si="16"/>
        <v>185905.49479710465</v>
      </c>
      <c r="S68" s="3">
        <f t="shared" si="15"/>
        <v>972.20262296181716</v>
      </c>
      <c r="T68" s="3">
        <f t="shared" si="17"/>
        <v>608.84049546051779</v>
      </c>
      <c r="U68" s="3">
        <f t="shared" si="18"/>
        <v>363.36212750129937</v>
      </c>
      <c r="V68" s="3">
        <f t="shared" si="19"/>
        <v>70789.177188802205</v>
      </c>
    </row>
    <row r="69" spans="1:22" x14ac:dyDescent="0.25">
      <c r="A69">
        <v>61</v>
      </c>
      <c r="B69" s="1">
        <v>41487</v>
      </c>
      <c r="C69">
        <v>3.4723999999999999</v>
      </c>
      <c r="D69" s="4">
        <f t="shared" si="0"/>
        <v>3.5765720000000001</v>
      </c>
      <c r="E69" s="2">
        <f t="shared" ref="E69:E88" si="43">E68</f>
        <v>2.0000000000000001E-4</v>
      </c>
      <c r="F69" s="2">
        <f t="shared" si="1"/>
        <v>1.4200000000000001E-2</v>
      </c>
      <c r="G69" s="3">
        <f t="shared" ref="G69:G88" si="44">G68-K68</f>
        <v>91202.37784292252</v>
      </c>
      <c r="H69" s="3">
        <f t="shared" si="2"/>
        <v>326191.87092641712</v>
      </c>
      <c r="I69" s="3">
        <f t="shared" si="6"/>
        <v>361.3333238268475</v>
      </c>
      <c r="J69" s="3">
        <f t="shared" ref="J69:J132" si="45">G69*F69/12</f>
        <v>107.92281378079166</v>
      </c>
      <c r="K69" s="3">
        <f t="shared" ref="K69:K132" si="46">I69-J69</f>
        <v>253.41051004605583</v>
      </c>
      <c r="L69" s="3">
        <f t="shared" ref="L69:L132" si="47">I69*D69</f>
        <v>1292.3346486660357</v>
      </c>
      <c r="M69" s="3">
        <f t="shared" ref="M69:M132" si="48">M68+L69</f>
        <v>74190.676969248758</v>
      </c>
      <c r="P69" s="2">
        <f t="shared" si="42"/>
        <v>2.7300000000000001E-2</v>
      </c>
      <c r="Q69" s="2">
        <f t="shared" si="4"/>
        <v>3.9300000000000002E-2</v>
      </c>
      <c r="R69" s="3">
        <f t="shared" si="16"/>
        <v>185542.13266960334</v>
      </c>
      <c r="S69" s="3">
        <f t="shared" si="15"/>
        <v>972.20262296181681</v>
      </c>
      <c r="T69" s="3">
        <f t="shared" si="17"/>
        <v>607.65048449295102</v>
      </c>
      <c r="U69" s="3">
        <f t="shared" si="18"/>
        <v>364.55213846886579</v>
      </c>
      <c r="V69" s="3">
        <f t="shared" si="19"/>
        <v>71761.379811764025</v>
      </c>
    </row>
    <row r="70" spans="1:22" x14ac:dyDescent="0.25">
      <c r="A70">
        <v>62</v>
      </c>
      <c r="B70" s="1">
        <v>41518</v>
      </c>
      <c r="C70">
        <v>3.4445000000000001</v>
      </c>
      <c r="D70" s="4">
        <f t="shared" si="0"/>
        <v>3.5478350000000001</v>
      </c>
      <c r="E70" s="2">
        <f t="shared" si="43"/>
        <v>2.0000000000000001E-4</v>
      </c>
      <c r="F70" s="2">
        <f t="shared" si="1"/>
        <v>1.4200000000000001E-2</v>
      </c>
      <c r="G70" s="3">
        <f t="shared" si="44"/>
        <v>90948.967332876462</v>
      </c>
      <c r="H70" s="3">
        <f t="shared" si="2"/>
        <v>322671.92951743578</v>
      </c>
      <c r="I70" s="3">
        <f t="shared" si="6"/>
        <v>361.3333238268475</v>
      </c>
      <c r="J70" s="3">
        <f t="shared" si="45"/>
        <v>107.62294467723716</v>
      </c>
      <c r="K70" s="3">
        <f t="shared" si="46"/>
        <v>253.71037914961033</v>
      </c>
      <c r="L70" s="3">
        <f t="shared" si="47"/>
        <v>1281.9510129392236</v>
      </c>
      <c r="M70" s="3">
        <f t="shared" si="48"/>
        <v>75472.627982187987</v>
      </c>
      <c r="P70" s="2">
        <f t="shared" si="42"/>
        <v>2.7300000000000001E-2</v>
      </c>
      <c r="Q70" s="2">
        <f t="shared" si="4"/>
        <v>3.9300000000000002E-2</v>
      </c>
      <c r="R70" s="3">
        <f t="shared" si="16"/>
        <v>185177.58053113447</v>
      </c>
      <c r="S70" s="3">
        <f t="shared" si="15"/>
        <v>972.20262296181704</v>
      </c>
      <c r="T70" s="3">
        <f t="shared" si="17"/>
        <v>606.45657623946545</v>
      </c>
      <c r="U70" s="3">
        <f t="shared" si="18"/>
        <v>365.74604672235159</v>
      </c>
      <c r="V70" s="3">
        <f t="shared" si="19"/>
        <v>72733.582434725846</v>
      </c>
    </row>
    <row r="71" spans="1:22" x14ac:dyDescent="0.25">
      <c r="A71">
        <v>63</v>
      </c>
      <c r="B71" s="1">
        <v>41548</v>
      </c>
      <c r="C71">
        <v>3.3938000000000001</v>
      </c>
      <c r="D71" s="4">
        <f t="shared" si="0"/>
        <v>3.4956140000000002</v>
      </c>
      <c r="E71" s="2">
        <f t="shared" si="43"/>
        <v>2.0000000000000001E-4</v>
      </c>
      <c r="F71" s="2">
        <f t="shared" si="1"/>
        <v>1.4200000000000001E-2</v>
      </c>
      <c r="G71" s="3">
        <f t="shared" si="44"/>
        <v>90695.256953726857</v>
      </c>
      <c r="H71" s="3">
        <f t="shared" si="2"/>
        <v>317035.609941045</v>
      </c>
      <c r="I71" s="3">
        <f t="shared" si="6"/>
        <v>361.3333238268475</v>
      </c>
      <c r="J71" s="3">
        <f t="shared" si="45"/>
        <v>107.32272072857678</v>
      </c>
      <c r="K71" s="3">
        <f t="shared" si="46"/>
        <v>254.01060309827074</v>
      </c>
      <c r="L71" s="3">
        <f t="shared" si="47"/>
        <v>1263.0818254356618</v>
      </c>
      <c r="M71" s="3">
        <f t="shared" si="48"/>
        <v>76735.709807623643</v>
      </c>
      <c r="P71" s="2">
        <v>2.6700000000000002E-2</v>
      </c>
      <c r="Q71" s="2">
        <f t="shared" si="4"/>
        <v>3.8699999999999998E-2</v>
      </c>
      <c r="R71" s="3">
        <f t="shared" si="16"/>
        <v>184811.83448441213</v>
      </c>
      <c r="S71" s="3">
        <f t="shared" si="15"/>
        <v>966.12373464288805</v>
      </c>
      <c r="T71" s="3">
        <f t="shared" si="17"/>
        <v>596.01816621222906</v>
      </c>
      <c r="U71" s="3">
        <f t="shared" si="18"/>
        <v>370.10556843065899</v>
      </c>
      <c r="V71" s="3">
        <f t="shared" si="19"/>
        <v>73699.706169368728</v>
      </c>
    </row>
    <row r="72" spans="1:22" x14ac:dyDescent="0.25">
      <c r="A72">
        <v>64</v>
      </c>
      <c r="B72" s="1">
        <v>41579</v>
      </c>
      <c r="C72">
        <v>3.4135</v>
      </c>
      <c r="D72" s="4">
        <f t="shared" si="0"/>
        <v>3.5159050000000001</v>
      </c>
      <c r="E72" s="2">
        <f t="shared" si="43"/>
        <v>2.0000000000000001E-4</v>
      </c>
      <c r="F72" s="2">
        <f t="shared" si="1"/>
        <v>1.4200000000000001E-2</v>
      </c>
      <c r="G72" s="3">
        <f t="shared" si="44"/>
        <v>90441.246350628586</v>
      </c>
      <c r="H72" s="3">
        <f t="shared" si="2"/>
        <v>317982.83025040681</v>
      </c>
      <c r="I72" s="3">
        <f t="shared" si="6"/>
        <v>361.3333238268475</v>
      </c>
      <c r="J72" s="3">
        <f t="shared" si="45"/>
        <v>107.0221415149105</v>
      </c>
      <c r="K72" s="3">
        <f t="shared" si="46"/>
        <v>254.31118231193699</v>
      </c>
      <c r="L72" s="3">
        <f t="shared" si="47"/>
        <v>1270.4136399094323</v>
      </c>
      <c r="M72" s="3">
        <f t="shared" si="48"/>
        <v>78006.123447533071</v>
      </c>
      <c r="P72" s="2">
        <f t="shared" si="42"/>
        <v>2.6700000000000002E-2</v>
      </c>
      <c r="Q72" s="2">
        <f t="shared" si="4"/>
        <v>3.8699999999999998E-2</v>
      </c>
      <c r="R72" s="3">
        <f t="shared" si="16"/>
        <v>184441.72891598148</v>
      </c>
      <c r="S72" s="3">
        <f t="shared" si="15"/>
        <v>966.12373464288817</v>
      </c>
      <c r="T72" s="3">
        <f t="shared" si="17"/>
        <v>594.82457575404021</v>
      </c>
      <c r="U72" s="3">
        <f t="shared" si="18"/>
        <v>371.29915888884796</v>
      </c>
      <c r="V72" s="3">
        <f t="shared" si="19"/>
        <v>74665.829904011611</v>
      </c>
    </row>
    <row r="73" spans="1:22" x14ac:dyDescent="0.25">
      <c r="A73">
        <v>65</v>
      </c>
      <c r="B73" s="1">
        <v>41609</v>
      </c>
      <c r="C73">
        <v>3.3954</v>
      </c>
      <c r="D73" s="4">
        <f t="shared" si="0"/>
        <v>3.4972620000000001</v>
      </c>
      <c r="E73" s="2">
        <f t="shared" si="43"/>
        <v>2.0000000000000001E-4</v>
      </c>
      <c r="F73" s="2">
        <f t="shared" si="1"/>
        <v>1.4200000000000001E-2</v>
      </c>
      <c r="G73" s="3">
        <f t="shared" si="44"/>
        <v>90186.935168316646</v>
      </c>
      <c r="H73" s="3">
        <f t="shared" si="2"/>
        <v>315407.34126061742</v>
      </c>
      <c r="I73" s="3">
        <f t="shared" si="6"/>
        <v>361.33332382684745</v>
      </c>
      <c r="J73" s="3">
        <f t="shared" si="45"/>
        <v>106.72120661584137</v>
      </c>
      <c r="K73" s="3">
        <f t="shared" si="46"/>
        <v>254.61211721100608</v>
      </c>
      <c r="L73" s="3">
        <f t="shared" si="47"/>
        <v>1263.6773027533281</v>
      </c>
      <c r="M73" s="3">
        <f t="shared" si="48"/>
        <v>79269.800750286406</v>
      </c>
      <c r="P73" s="2">
        <f t="shared" si="42"/>
        <v>2.6700000000000002E-2</v>
      </c>
      <c r="Q73" s="2">
        <f t="shared" si="4"/>
        <v>3.8699999999999998E-2</v>
      </c>
      <c r="R73" s="3">
        <f t="shared" si="16"/>
        <v>184070.42975709264</v>
      </c>
      <c r="S73" s="3">
        <f t="shared" si="15"/>
        <v>966.12373464288805</v>
      </c>
      <c r="T73" s="3">
        <f t="shared" si="17"/>
        <v>593.62713596662377</v>
      </c>
      <c r="U73" s="3">
        <f t="shared" si="18"/>
        <v>372.49659867626428</v>
      </c>
      <c r="V73" s="3">
        <f t="shared" si="19"/>
        <v>75631.953638654493</v>
      </c>
    </row>
    <row r="74" spans="1:22" x14ac:dyDescent="0.25">
      <c r="A74">
        <v>66</v>
      </c>
      <c r="B74" s="1">
        <v>41640</v>
      </c>
      <c r="C74">
        <v>3.4754999999999998</v>
      </c>
      <c r="D74" s="4">
        <f t="shared" ref="D74:D137" si="49">C74*(1+$E$4)</f>
        <v>3.5797650000000001</v>
      </c>
      <c r="E74" s="2">
        <f t="shared" si="43"/>
        <v>2.0000000000000001E-4</v>
      </c>
      <c r="F74" s="2">
        <f t="shared" ref="F74:F137" si="50">E74+$E$5</f>
        <v>1.4200000000000001E-2</v>
      </c>
      <c r="G74" s="3">
        <f t="shared" si="44"/>
        <v>89932.323051105646</v>
      </c>
      <c r="H74" s="3">
        <f t="shared" ref="H74:H137" si="51">G74*D74</f>
        <v>321936.5824270412</v>
      </c>
      <c r="I74" s="3">
        <f t="shared" si="6"/>
        <v>361.3333238268475</v>
      </c>
      <c r="J74" s="3">
        <f t="shared" si="45"/>
        <v>106.41991561047502</v>
      </c>
      <c r="K74" s="3">
        <f t="shared" si="46"/>
        <v>254.91340821637249</v>
      </c>
      <c r="L74" s="3">
        <f t="shared" si="47"/>
        <v>1293.4883859690149</v>
      </c>
      <c r="M74" s="3">
        <f t="shared" si="48"/>
        <v>80563.289136255422</v>
      </c>
      <c r="P74" s="2">
        <v>2.7099999999999999E-2</v>
      </c>
      <c r="Q74" s="2">
        <f t="shared" ref="Q74:Q137" si="52">P74+$R$5</f>
        <v>3.9099999999999996E-2</v>
      </c>
      <c r="R74" s="3">
        <f t="shared" si="16"/>
        <v>183697.93315841639</v>
      </c>
      <c r="S74" s="3">
        <f t="shared" si="15"/>
        <v>970.14066968457223</v>
      </c>
      <c r="T74" s="3">
        <f t="shared" si="17"/>
        <v>598.54909887450674</v>
      </c>
      <c r="U74" s="3">
        <f t="shared" si="18"/>
        <v>371.59157081006549</v>
      </c>
      <c r="V74" s="3">
        <f t="shared" si="19"/>
        <v>76602.094308339059</v>
      </c>
    </row>
    <row r="75" spans="1:22" x14ac:dyDescent="0.25">
      <c r="A75">
        <v>67</v>
      </c>
      <c r="B75" s="1">
        <v>41671</v>
      </c>
      <c r="C75">
        <v>3.4235000000000002</v>
      </c>
      <c r="D75" s="4">
        <f t="shared" si="49"/>
        <v>3.5262050000000005</v>
      </c>
      <c r="E75" s="2">
        <f t="shared" si="43"/>
        <v>2.0000000000000001E-4</v>
      </c>
      <c r="F75" s="2">
        <f t="shared" si="50"/>
        <v>1.4200000000000001E-2</v>
      </c>
      <c r="G75" s="3">
        <f t="shared" si="44"/>
        <v>89677.409642889281</v>
      </c>
      <c r="H75" s="3">
        <f t="shared" si="51"/>
        <v>316220.93026980443</v>
      </c>
      <c r="I75" s="3">
        <f t="shared" ref="I75:I138" si="53">PMT(F75/12,$A$368-A75+1,G75)*-1</f>
        <v>361.33332382684756</v>
      </c>
      <c r="J75" s="3">
        <f t="shared" si="45"/>
        <v>106.11826807741899</v>
      </c>
      <c r="K75" s="3">
        <f t="shared" si="46"/>
        <v>255.21505574942859</v>
      </c>
      <c r="L75" s="3">
        <f t="shared" si="47"/>
        <v>1274.1353731448492</v>
      </c>
      <c r="M75" s="3">
        <f t="shared" si="48"/>
        <v>81837.424509400269</v>
      </c>
      <c r="P75" s="2">
        <f t="shared" si="42"/>
        <v>2.7099999999999999E-2</v>
      </c>
      <c r="Q75" s="2">
        <f t="shared" si="52"/>
        <v>3.9099999999999996E-2</v>
      </c>
      <c r="R75" s="3">
        <f t="shared" si="16"/>
        <v>183326.34158760632</v>
      </c>
      <c r="S75" s="3">
        <f t="shared" si="15"/>
        <v>970.14066968457246</v>
      </c>
      <c r="T75" s="3">
        <f t="shared" si="17"/>
        <v>597.33832967295052</v>
      </c>
      <c r="U75" s="3">
        <f t="shared" si="18"/>
        <v>372.80234001162194</v>
      </c>
      <c r="V75" s="3">
        <f t="shared" si="19"/>
        <v>77572.234978023625</v>
      </c>
    </row>
    <row r="76" spans="1:22" x14ac:dyDescent="0.25">
      <c r="A76">
        <v>68</v>
      </c>
      <c r="B76" s="1">
        <v>41699</v>
      </c>
      <c r="C76">
        <v>3.4177</v>
      </c>
      <c r="D76" s="4">
        <f t="shared" si="49"/>
        <v>3.5202309999999999</v>
      </c>
      <c r="E76" s="2">
        <f t="shared" si="43"/>
        <v>2.0000000000000001E-4</v>
      </c>
      <c r="F76" s="2">
        <f t="shared" si="50"/>
        <v>1.4200000000000001E-2</v>
      </c>
      <c r="G76" s="3">
        <f t="shared" si="44"/>
        <v>89422.194587139849</v>
      </c>
      <c r="H76" s="3">
        <f t="shared" si="51"/>
        <v>314786.78147368191</v>
      </c>
      <c r="I76" s="3">
        <f t="shared" si="53"/>
        <v>361.3333238268475</v>
      </c>
      <c r="J76" s="3">
        <f t="shared" si="45"/>
        <v>105.81626359478217</v>
      </c>
      <c r="K76" s="3">
        <f t="shared" si="46"/>
        <v>255.51706023206532</v>
      </c>
      <c r="L76" s="3">
        <f t="shared" si="47"/>
        <v>1271.9767678683072</v>
      </c>
      <c r="M76" s="3">
        <f t="shared" si="48"/>
        <v>83109.401277268582</v>
      </c>
      <c r="P76" s="2">
        <f t="shared" si="42"/>
        <v>2.7099999999999999E-2</v>
      </c>
      <c r="Q76" s="2">
        <f t="shared" si="52"/>
        <v>3.9099999999999996E-2</v>
      </c>
      <c r="R76" s="3">
        <f t="shared" si="16"/>
        <v>182953.53924759469</v>
      </c>
      <c r="S76" s="3">
        <f t="shared" si="15"/>
        <v>970.14066968457223</v>
      </c>
      <c r="T76" s="3">
        <f t="shared" si="17"/>
        <v>596.12361538174594</v>
      </c>
      <c r="U76" s="3">
        <f t="shared" si="18"/>
        <v>374.0170543028263</v>
      </c>
      <c r="V76" s="3">
        <f t="shared" si="19"/>
        <v>78542.375647708192</v>
      </c>
    </row>
    <row r="77" spans="1:22" x14ac:dyDescent="0.25">
      <c r="A77">
        <v>69</v>
      </c>
      <c r="B77" s="1">
        <v>41730</v>
      </c>
      <c r="C77">
        <v>3.4428000000000001</v>
      </c>
      <c r="D77" s="4">
        <f t="shared" si="49"/>
        <v>3.546084</v>
      </c>
      <c r="E77" s="2">
        <f t="shared" si="43"/>
        <v>2.0000000000000001E-4</v>
      </c>
      <c r="F77" s="2">
        <f t="shared" si="50"/>
        <v>1.4200000000000001E-2</v>
      </c>
      <c r="G77" s="3">
        <f t="shared" si="44"/>
        <v>89166.677526907777</v>
      </c>
      <c r="H77" s="3">
        <f t="shared" si="51"/>
        <v>316192.52851132723</v>
      </c>
      <c r="I77" s="3">
        <f t="shared" si="53"/>
        <v>361.3333238268475</v>
      </c>
      <c r="J77" s="3">
        <f t="shared" si="45"/>
        <v>105.51390174017421</v>
      </c>
      <c r="K77" s="3">
        <f t="shared" si="46"/>
        <v>255.81942208667328</v>
      </c>
      <c r="L77" s="3">
        <f t="shared" si="47"/>
        <v>1281.3183182892028</v>
      </c>
      <c r="M77" s="3">
        <f t="shared" si="48"/>
        <v>84390.719595557792</v>
      </c>
      <c r="P77" s="2">
        <f t="shared" si="42"/>
        <v>2.7099999999999999E-2</v>
      </c>
      <c r="Q77" s="2">
        <f t="shared" si="52"/>
        <v>3.9099999999999996E-2</v>
      </c>
      <c r="R77" s="3">
        <f t="shared" si="16"/>
        <v>182579.52219329186</v>
      </c>
      <c r="S77" s="3">
        <f t="shared" ref="S77:S140" si="54">PMT(Q77/12,$A$368-A77+1,R77)*-1</f>
        <v>970.14066968457223</v>
      </c>
      <c r="T77" s="3">
        <f t="shared" si="17"/>
        <v>594.90494314647594</v>
      </c>
      <c r="U77" s="3">
        <f t="shared" si="18"/>
        <v>375.23572653809629</v>
      </c>
      <c r="V77" s="3">
        <f t="shared" si="19"/>
        <v>79512.516317392758</v>
      </c>
    </row>
    <row r="78" spans="1:22" x14ac:dyDescent="0.25">
      <c r="A78">
        <v>70</v>
      </c>
      <c r="B78" s="1">
        <v>41760</v>
      </c>
      <c r="C78">
        <v>3.3938000000000001</v>
      </c>
      <c r="D78" s="4">
        <f t="shared" si="49"/>
        <v>3.4956140000000002</v>
      </c>
      <c r="E78" s="2">
        <f t="shared" si="43"/>
        <v>2.0000000000000001E-4</v>
      </c>
      <c r="F78" s="2">
        <f t="shared" si="50"/>
        <v>1.4200000000000001E-2</v>
      </c>
      <c r="G78" s="3">
        <f t="shared" si="44"/>
        <v>88910.858104821105</v>
      </c>
      <c r="H78" s="3">
        <f t="shared" si="51"/>
        <v>310798.04034322617</v>
      </c>
      <c r="I78" s="3">
        <f t="shared" si="53"/>
        <v>361.3333238268475</v>
      </c>
      <c r="J78" s="3">
        <f t="shared" si="45"/>
        <v>105.21118209070498</v>
      </c>
      <c r="K78" s="3">
        <f t="shared" si="46"/>
        <v>256.12214173614251</v>
      </c>
      <c r="L78" s="3">
        <f t="shared" si="47"/>
        <v>1263.0818254356618</v>
      </c>
      <c r="M78" s="3">
        <f t="shared" si="48"/>
        <v>85653.801420993448</v>
      </c>
      <c r="P78" s="2">
        <f t="shared" si="42"/>
        <v>2.7099999999999999E-2</v>
      </c>
      <c r="Q78" s="2">
        <f t="shared" si="52"/>
        <v>3.9099999999999996E-2</v>
      </c>
      <c r="R78" s="3">
        <f t="shared" si="16"/>
        <v>182204.28646675378</v>
      </c>
      <c r="S78" s="3">
        <f t="shared" si="54"/>
        <v>970.14066968457246</v>
      </c>
      <c r="T78" s="3">
        <f t="shared" si="17"/>
        <v>593.68230007083935</v>
      </c>
      <c r="U78" s="3">
        <f t="shared" si="18"/>
        <v>376.45836961373311</v>
      </c>
      <c r="V78" s="3">
        <f t="shared" si="19"/>
        <v>80482.656987077324</v>
      </c>
    </row>
    <row r="79" spans="1:22" x14ac:dyDescent="0.25">
      <c r="A79">
        <v>71</v>
      </c>
      <c r="B79" s="1">
        <v>41791</v>
      </c>
      <c r="C79">
        <v>3.4245999999999999</v>
      </c>
      <c r="D79" s="4">
        <f t="shared" si="49"/>
        <v>3.5273379999999999</v>
      </c>
      <c r="E79" s="2">
        <f t="shared" si="43"/>
        <v>2.0000000000000001E-4</v>
      </c>
      <c r="F79" s="2">
        <f t="shared" si="50"/>
        <v>1.4200000000000001E-2</v>
      </c>
      <c r="G79" s="3">
        <f t="shared" si="44"/>
        <v>88654.735963084968</v>
      </c>
      <c r="H79" s="3">
        <f t="shared" si="51"/>
        <v>312715.21904255619</v>
      </c>
      <c r="I79" s="3">
        <f t="shared" si="53"/>
        <v>361.3333238268475</v>
      </c>
      <c r="J79" s="3">
        <f t="shared" si="45"/>
        <v>104.90810422298388</v>
      </c>
      <c r="K79" s="3">
        <f t="shared" si="46"/>
        <v>256.42521960386364</v>
      </c>
      <c r="L79" s="3">
        <f t="shared" si="47"/>
        <v>1274.5447638007445</v>
      </c>
      <c r="M79" s="3">
        <f t="shared" si="48"/>
        <v>86928.346184794194</v>
      </c>
      <c r="P79" s="2">
        <f t="shared" si="42"/>
        <v>2.7099999999999999E-2</v>
      </c>
      <c r="Q79" s="2">
        <f t="shared" si="52"/>
        <v>3.9099999999999996E-2</v>
      </c>
      <c r="R79" s="3">
        <f t="shared" si="16"/>
        <v>181827.82809714004</v>
      </c>
      <c r="S79" s="3">
        <f t="shared" si="54"/>
        <v>970.14066968457246</v>
      </c>
      <c r="T79" s="3">
        <f t="shared" si="17"/>
        <v>592.45567321651458</v>
      </c>
      <c r="U79" s="3">
        <f t="shared" si="18"/>
        <v>377.68499646805788</v>
      </c>
      <c r="V79" s="3">
        <f t="shared" si="19"/>
        <v>81452.79765676189</v>
      </c>
    </row>
    <row r="80" spans="1:22" x14ac:dyDescent="0.25">
      <c r="A80">
        <v>72</v>
      </c>
      <c r="B80" s="1">
        <v>41821</v>
      </c>
      <c r="C80">
        <v>3.4329000000000001</v>
      </c>
      <c r="D80" s="4">
        <f t="shared" si="49"/>
        <v>3.5358870000000002</v>
      </c>
      <c r="E80" s="2">
        <v>1E-4</v>
      </c>
      <c r="F80" s="2">
        <f t="shared" si="50"/>
        <v>1.41E-2</v>
      </c>
      <c r="G80" s="3">
        <f t="shared" si="44"/>
        <v>88398.31074348111</v>
      </c>
      <c r="H80" s="3">
        <f t="shared" si="51"/>
        <v>312566.43777983519</v>
      </c>
      <c r="I80" s="3">
        <f t="shared" si="53"/>
        <v>360.922082139145</v>
      </c>
      <c r="J80" s="3">
        <f t="shared" si="45"/>
        <v>103.8680151235903</v>
      </c>
      <c r="K80" s="3">
        <f t="shared" si="46"/>
        <v>257.05406701555472</v>
      </c>
      <c r="L80" s="3">
        <f t="shared" si="47"/>
        <v>1276.1796982487351</v>
      </c>
      <c r="M80" s="3">
        <f t="shared" si="48"/>
        <v>88204.525883042923</v>
      </c>
      <c r="P80" s="2">
        <v>2.6800000000000001E-2</v>
      </c>
      <c r="Q80" s="2">
        <f t="shared" si="52"/>
        <v>3.8800000000000001E-2</v>
      </c>
      <c r="R80" s="3">
        <f t="shared" si="16"/>
        <v>181450.14310067199</v>
      </c>
      <c r="S80" s="3">
        <f t="shared" si="54"/>
        <v>967.17726910981435</v>
      </c>
      <c r="T80" s="3">
        <f t="shared" si="17"/>
        <v>586.68879602550612</v>
      </c>
      <c r="U80" s="3">
        <f t="shared" si="18"/>
        <v>380.48847308430823</v>
      </c>
      <c r="V80" s="3">
        <f t="shared" si="19"/>
        <v>82419.974925871706</v>
      </c>
    </row>
    <row r="81" spans="1:22" x14ac:dyDescent="0.25">
      <c r="A81">
        <v>73</v>
      </c>
      <c r="B81" s="1">
        <v>41852</v>
      </c>
      <c r="C81">
        <v>3.4889999999999999</v>
      </c>
      <c r="D81" s="4">
        <f t="shared" si="49"/>
        <v>3.5936699999999999</v>
      </c>
      <c r="E81" s="2">
        <f t="shared" si="43"/>
        <v>1E-4</v>
      </c>
      <c r="F81" s="2">
        <f t="shared" si="50"/>
        <v>1.41E-2</v>
      </c>
      <c r="G81" s="3">
        <f t="shared" si="44"/>
        <v>88141.256676465549</v>
      </c>
      <c r="H81" s="3">
        <f t="shared" si="51"/>
        <v>316750.58988051396</v>
      </c>
      <c r="I81" s="3">
        <f t="shared" si="53"/>
        <v>360.922082139145</v>
      </c>
      <c r="J81" s="3">
        <f t="shared" si="45"/>
        <v>103.56597659484702</v>
      </c>
      <c r="K81" s="3">
        <f t="shared" si="46"/>
        <v>257.35610554429798</v>
      </c>
      <c r="L81" s="3">
        <f t="shared" si="47"/>
        <v>1297.0348589209812</v>
      </c>
      <c r="M81" s="3">
        <f t="shared" si="48"/>
        <v>89501.560741963898</v>
      </c>
      <c r="P81" s="2">
        <f t="shared" si="42"/>
        <v>2.6800000000000001E-2</v>
      </c>
      <c r="Q81" s="2">
        <f t="shared" si="52"/>
        <v>3.8800000000000001E-2</v>
      </c>
      <c r="R81" s="3">
        <f t="shared" si="16"/>
        <v>181069.65462758768</v>
      </c>
      <c r="S81" s="3">
        <f t="shared" si="54"/>
        <v>967.17726910981423</v>
      </c>
      <c r="T81" s="3">
        <f t="shared" si="17"/>
        <v>585.45854996253354</v>
      </c>
      <c r="U81" s="3">
        <f t="shared" si="18"/>
        <v>381.71871914728069</v>
      </c>
      <c r="V81" s="3">
        <f t="shared" si="19"/>
        <v>83387.152194981521</v>
      </c>
    </row>
    <row r="82" spans="1:22" x14ac:dyDescent="0.25">
      <c r="A82">
        <v>74</v>
      </c>
      <c r="B82" s="1">
        <v>41883</v>
      </c>
      <c r="C82">
        <v>3.4636999999999998</v>
      </c>
      <c r="D82" s="4">
        <f t="shared" si="49"/>
        <v>3.5676109999999999</v>
      </c>
      <c r="E82" s="2">
        <f t="shared" si="43"/>
        <v>1E-4</v>
      </c>
      <c r="F82" s="2">
        <f t="shared" si="50"/>
        <v>1.41E-2</v>
      </c>
      <c r="G82" s="3">
        <f t="shared" si="44"/>
        <v>87883.900570921251</v>
      </c>
      <c r="H82" s="3">
        <f t="shared" si="51"/>
        <v>313535.57039972494</v>
      </c>
      <c r="I82" s="3">
        <f t="shared" si="53"/>
        <v>360.922082139145</v>
      </c>
      <c r="J82" s="3">
        <f t="shared" si="45"/>
        <v>103.26358317083248</v>
      </c>
      <c r="K82" s="3">
        <f t="shared" si="46"/>
        <v>257.65849896831253</v>
      </c>
      <c r="L82" s="3">
        <f t="shared" si="47"/>
        <v>1287.6295903825171</v>
      </c>
      <c r="M82" s="3">
        <f t="shared" si="48"/>
        <v>90789.190332346421</v>
      </c>
      <c r="P82" s="2">
        <f t="shared" si="42"/>
        <v>2.6800000000000001E-2</v>
      </c>
      <c r="Q82" s="2">
        <f t="shared" si="52"/>
        <v>3.8800000000000001E-2</v>
      </c>
      <c r="R82" s="3">
        <f t="shared" si="16"/>
        <v>180687.93590844038</v>
      </c>
      <c r="S82" s="3">
        <f t="shared" si="54"/>
        <v>967.17726910981423</v>
      </c>
      <c r="T82" s="3">
        <f t="shared" si="17"/>
        <v>584.2243261039572</v>
      </c>
      <c r="U82" s="3">
        <f t="shared" si="18"/>
        <v>382.95294300585704</v>
      </c>
      <c r="V82" s="3">
        <f t="shared" si="19"/>
        <v>84354.329464091337</v>
      </c>
    </row>
    <row r="83" spans="1:22" x14ac:dyDescent="0.25">
      <c r="A83">
        <v>75</v>
      </c>
      <c r="B83" s="1">
        <v>41913</v>
      </c>
      <c r="C83">
        <f>C82</f>
        <v>3.4636999999999998</v>
      </c>
      <c r="D83" s="4">
        <f t="shared" si="49"/>
        <v>3.5676109999999999</v>
      </c>
      <c r="E83" s="2">
        <f t="shared" si="43"/>
        <v>1E-4</v>
      </c>
      <c r="F83" s="2">
        <f t="shared" si="50"/>
        <v>1.41E-2</v>
      </c>
      <c r="G83" s="3">
        <f t="shared" si="44"/>
        <v>87626.242071952933</v>
      </c>
      <c r="H83" s="3">
        <f t="shared" si="51"/>
        <v>312616.34510456206</v>
      </c>
      <c r="I83" s="3">
        <f t="shared" si="53"/>
        <v>360.922082139145</v>
      </c>
      <c r="J83" s="3">
        <f t="shared" si="45"/>
        <v>102.96083443454468</v>
      </c>
      <c r="K83" s="3">
        <f t="shared" si="46"/>
        <v>257.96124770460034</v>
      </c>
      <c r="L83" s="3">
        <f t="shared" si="47"/>
        <v>1287.6295903825171</v>
      </c>
      <c r="M83" s="3">
        <f t="shared" si="48"/>
        <v>92076.819922728944</v>
      </c>
      <c r="P83" s="2">
        <v>2.2800000000000001E-2</v>
      </c>
      <c r="Q83" s="2">
        <f t="shared" si="52"/>
        <v>3.4799999999999998E-2</v>
      </c>
      <c r="R83" s="3">
        <f t="shared" si="16"/>
        <v>180304.98296543452</v>
      </c>
      <c r="S83" s="3">
        <f t="shared" si="54"/>
        <v>928.47472166684577</v>
      </c>
      <c r="T83" s="3">
        <f t="shared" si="17"/>
        <v>522.88445059976004</v>
      </c>
      <c r="U83" s="3">
        <f t="shared" si="18"/>
        <v>405.59027106708572</v>
      </c>
      <c r="V83" s="3">
        <f t="shared" si="19"/>
        <v>85282.804185758185</v>
      </c>
    </row>
    <row r="84" spans="1:22" x14ac:dyDescent="0.25">
      <c r="A84">
        <v>76</v>
      </c>
      <c r="B84" s="1">
        <v>41944</v>
      </c>
      <c r="C84">
        <f t="shared" ref="C84:C88" si="55">C83</f>
        <v>3.4636999999999998</v>
      </c>
      <c r="D84" s="4">
        <f t="shared" si="49"/>
        <v>3.5676109999999999</v>
      </c>
      <c r="E84" s="2">
        <f t="shared" si="43"/>
        <v>1E-4</v>
      </c>
      <c r="F84" s="2">
        <f t="shared" si="50"/>
        <v>1.41E-2</v>
      </c>
      <c r="G84" s="3">
        <f t="shared" si="44"/>
        <v>87368.28082424833</v>
      </c>
      <c r="H84" s="3">
        <f t="shared" si="51"/>
        <v>311696.03971967741</v>
      </c>
      <c r="I84" s="3">
        <f t="shared" si="53"/>
        <v>360.922082139145</v>
      </c>
      <c r="J84" s="3">
        <f t="shared" si="45"/>
        <v>102.65772996849178</v>
      </c>
      <c r="K84" s="3">
        <f t="shared" si="46"/>
        <v>258.26435217065324</v>
      </c>
      <c r="L84" s="3">
        <f t="shared" si="47"/>
        <v>1287.6295903825171</v>
      </c>
      <c r="M84" s="3">
        <f t="shared" si="48"/>
        <v>93364.449513111467</v>
      </c>
      <c r="P84" s="2">
        <f t="shared" si="42"/>
        <v>2.2800000000000001E-2</v>
      </c>
      <c r="Q84" s="2">
        <f t="shared" si="52"/>
        <v>3.4799999999999998E-2</v>
      </c>
      <c r="R84" s="3">
        <f t="shared" si="16"/>
        <v>179899.39269436745</v>
      </c>
      <c r="S84" s="3">
        <f t="shared" si="54"/>
        <v>928.47472166684577</v>
      </c>
      <c r="T84" s="3">
        <f t="shared" si="17"/>
        <v>521.70823881366562</v>
      </c>
      <c r="U84" s="3">
        <f t="shared" si="18"/>
        <v>406.76648285318015</v>
      </c>
      <c r="V84" s="3">
        <f t="shared" si="19"/>
        <v>86211.278907425032</v>
      </c>
    </row>
    <row r="85" spans="1:22" x14ac:dyDescent="0.25">
      <c r="A85">
        <v>77</v>
      </c>
      <c r="B85" s="1">
        <v>41974</v>
      </c>
      <c r="C85">
        <f t="shared" si="55"/>
        <v>3.4636999999999998</v>
      </c>
      <c r="D85" s="4">
        <f t="shared" si="49"/>
        <v>3.5676109999999999</v>
      </c>
      <c r="E85" s="2">
        <f t="shared" si="43"/>
        <v>1E-4</v>
      </c>
      <c r="F85" s="2">
        <f t="shared" si="50"/>
        <v>1.41E-2</v>
      </c>
      <c r="G85" s="3">
        <f t="shared" si="44"/>
        <v>87110.016472077681</v>
      </c>
      <c r="H85" s="3">
        <f t="shared" si="51"/>
        <v>310774.65297596552</v>
      </c>
      <c r="I85" s="3">
        <f t="shared" si="53"/>
        <v>360.922082139145</v>
      </c>
      <c r="J85" s="3">
        <f t="shared" si="45"/>
        <v>102.35426935469127</v>
      </c>
      <c r="K85" s="3">
        <f t="shared" si="46"/>
        <v>258.56781278445374</v>
      </c>
      <c r="L85" s="3">
        <f t="shared" si="47"/>
        <v>1287.6295903825171</v>
      </c>
      <c r="M85" s="3">
        <f t="shared" si="48"/>
        <v>94652.07910349399</v>
      </c>
      <c r="P85" s="2">
        <f t="shared" si="42"/>
        <v>2.2800000000000001E-2</v>
      </c>
      <c r="Q85" s="2">
        <f t="shared" si="52"/>
        <v>3.4799999999999998E-2</v>
      </c>
      <c r="R85" s="3">
        <f t="shared" si="16"/>
        <v>179492.62621151426</v>
      </c>
      <c r="S85" s="3">
        <f t="shared" si="54"/>
        <v>928.47472166684543</v>
      </c>
      <c r="T85" s="3">
        <f t="shared" si="17"/>
        <v>520.52861601339134</v>
      </c>
      <c r="U85" s="3">
        <f t="shared" si="18"/>
        <v>407.94610565345408</v>
      </c>
      <c r="V85" s="3">
        <f t="shared" si="19"/>
        <v>87139.75362909188</v>
      </c>
    </row>
    <row r="86" spans="1:22" x14ac:dyDescent="0.25">
      <c r="A86">
        <v>78</v>
      </c>
      <c r="B86" s="1">
        <v>42005</v>
      </c>
      <c r="C86">
        <f t="shared" si="55"/>
        <v>3.4636999999999998</v>
      </c>
      <c r="D86" s="4">
        <f t="shared" si="49"/>
        <v>3.5676109999999999</v>
      </c>
      <c r="E86" s="2">
        <f t="shared" si="43"/>
        <v>1E-4</v>
      </c>
      <c r="F86" s="2">
        <f t="shared" si="50"/>
        <v>1.41E-2</v>
      </c>
      <c r="G86" s="3">
        <f t="shared" si="44"/>
        <v>86851.448659293223</v>
      </c>
      <c r="H86" s="3">
        <f t="shared" si="51"/>
        <v>309852.18360282975</v>
      </c>
      <c r="I86" s="3">
        <f t="shared" si="53"/>
        <v>360.922082139145</v>
      </c>
      <c r="J86" s="3">
        <f t="shared" si="45"/>
        <v>102.05045217466953</v>
      </c>
      <c r="K86" s="3">
        <f t="shared" si="46"/>
        <v>258.87162996447546</v>
      </c>
      <c r="L86" s="3">
        <f t="shared" si="47"/>
        <v>1287.6295903825171</v>
      </c>
      <c r="M86" s="3">
        <f t="shared" si="48"/>
        <v>95939.708693876513</v>
      </c>
      <c r="P86" s="2">
        <f t="shared" si="42"/>
        <v>2.2800000000000001E-2</v>
      </c>
      <c r="Q86" s="2">
        <f t="shared" si="52"/>
        <v>3.4799999999999998E-2</v>
      </c>
      <c r="R86" s="3">
        <f t="shared" si="16"/>
        <v>179084.68010586081</v>
      </c>
      <c r="S86" s="3">
        <f t="shared" si="54"/>
        <v>928.47472166684565</v>
      </c>
      <c r="T86" s="3">
        <f t="shared" si="17"/>
        <v>519.34557230699636</v>
      </c>
      <c r="U86" s="3">
        <f t="shared" si="18"/>
        <v>409.12914935984929</v>
      </c>
      <c r="V86" s="3">
        <f t="shared" si="19"/>
        <v>88068.228350758727</v>
      </c>
    </row>
    <row r="87" spans="1:22" x14ac:dyDescent="0.25">
      <c r="A87">
        <v>79</v>
      </c>
      <c r="B87" s="1">
        <v>42036</v>
      </c>
      <c r="C87">
        <f t="shared" si="55"/>
        <v>3.4636999999999998</v>
      </c>
      <c r="D87" s="4">
        <f t="shared" si="49"/>
        <v>3.5676109999999999</v>
      </c>
      <c r="E87" s="2">
        <f t="shared" si="43"/>
        <v>1E-4</v>
      </c>
      <c r="F87" s="2">
        <f t="shared" si="50"/>
        <v>1.41E-2</v>
      </c>
      <c r="G87" s="3">
        <f t="shared" si="44"/>
        <v>86592.57702932875</v>
      </c>
      <c r="H87" s="3">
        <f t="shared" si="51"/>
        <v>308928.63032818056</v>
      </c>
      <c r="I87" s="3">
        <f t="shared" si="53"/>
        <v>360.922082139145</v>
      </c>
      <c r="J87" s="3">
        <f t="shared" si="45"/>
        <v>101.74627800946128</v>
      </c>
      <c r="K87" s="3">
        <f t="shared" si="46"/>
        <v>259.17580412968374</v>
      </c>
      <c r="L87" s="3">
        <f t="shared" si="47"/>
        <v>1287.6295903825171</v>
      </c>
      <c r="M87" s="3">
        <f t="shared" si="48"/>
        <v>97227.338284259036</v>
      </c>
      <c r="P87" s="2">
        <f t="shared" si="42"/>
        <v>2.2800000000000001E-2</v>
      </c>
      <c r="Q87" s="2">
        <f t="shared" si="52"/>
        <v>3.4799999999999998E-2</v>
      </c>
      <c r="R87" s="3">
        <f t="shared" si="16"/>
        <v>178675.55095650096</v>
      </c>
      <c r="S87" s="3">
        <f t="shared" si="54"/>
        <v>928.47472166684565</v>
      </c>
      <c r="T87" s="3">
        <f t="shared" si="17"/>
        <v>518.15909777385275</v>
      </c>
      <c r="U87" s="3">
        <f t="shared" si="18"/>
        <v>410.3156238929929</v>
      </c>
      <c r="V87" s="3">
        <f t="shared" si="19"/>
        <v>88996.703072425575</v>
      </c>
    </row>
    <row r="88" spans="1:22" x14ac:dyDescent="0.25">
      <c r="A88">
        <v>80</v>
      </c>
      <c r="B88" s="1">
        <v>42064</v>
      </c>
      <c r="C88">
        <f t="shared" si="55"/>
        <v>3.4636999999999998</v>
      </c>
      <c r="D88" s="4">
        <f t="shared" si="49"/>
        <v>3.5676109999999999</v>
      </c>
      <c r="E88" s="2">
        <f t="shared" si="43"/>
        <v>1E-4</v>
      </c>
      <c r="F88" s="2">
        <f t="shared" si="50"/>
        <v>1.41E-2</v>
      </c>
      <c r="G88" s="3">
        <f t="shared" si="44"/>
        <v>86333.401225199064</v>
      </c>
      <c r="H88" s="3">
        <f t="shared" si="51"/>
        <v>308003.99187843362</v>
      </c>
      <c r="I88" s="3">
        <f t="shared" si="53"/>
        <v>360.92208213914489</v>
      </c>
      <c r="J88" s="3">
        <f t="shared" si="45"/>
        <v>101.44174643960889</v>
      </c>
      <c r="K88" s="3">
        <f t="shared" si="46"/>
        <v>259.480335699536</v>
      </c>
      <c r="L88" s="3">
        <f t="shared" si="47"/>
        <v>1287.6295903825169</v>
      </c>
      <c r="M88" s="3">
        <f t="shared" si="48"/>
        <v>98514.967874641559</v>
      </c>
      <c r="P88" s="2">
        <f t="shared" si="42"/>
        <v>2.2800000000000001E-2</v>
      </c>
      <c r="Q88" s="2">
        <f t="shared" si="52"/>
        <v>3.4799999999999998E-2</v>
      </c>
      <c r="R88" s="3">
        <f t="shared" si="16"/>
        <v>178265.23533260796</v>
      </c>
      <c r="S88" s="3">
        <f t="shared" si="54"/>
        <v>928.47472166684543</v>
      </c>
      <c r="T88" s="3">
        <f t="shared" si="17"/>
        <v>516.969182464563</v>
      </c>
      <c r="U88" s="3">
        <f t="shared" si="18"/>
        <v>411.50553920228242</v>
      </c>
      <c r="V88" s="3">
        <f t="shared" si="19"/>
        <v>89925.177794092422</v>
      </c>
    </row>
    <row r="89" spans="1:22" x14ac:dyDescent="0.25">
      <c r="A89">
        <v>81</v>
      </c>
      <c r="B89" s="1">
        <v>42095</v>
      </c>
      <c r="C89">
        <f t="shared" ref="C89:C104" si="56">C88</f>
        <v>3.4636999999999998</v>
      </c>
      <c r="D89" s="4">
        <f t="shared" si="49"/>
        <v>3.5676109999999999</v>
      </c>
      <c r="E89" s="2">
        <f t="shared" ref="E89:E104" si="57">E88</f>
        <v>1E-4</v>
      </c>
      <c r="F89" s="2">
        <f t="shared" si="50"/>
        <v>1.41E-2</v>
      </c>
      <c r="G89" s="3">
        <f t="shared" ref="G89:G104" si="58">G88-K88</f>
        <v>86073.920889499524</v>
      </c>
      <c r="H89" s="3">
        <f t="shared" si="51"/>
        <v>307078.26697850827</v>
      </c>
      <c r="I89" s="3">
        <f t="shared" si="53"/>
        <v>360.922082139145</v>
      </c>
      <c r="J89" s="3">
        <f t="shared" ref="J89:J104" si="59">G89*F89/12</f>
        <v>101.13685704516195</v>
      </c>
      <c r="K89" s="3">
        <f t="shared" ref="K89:K104" si="60">I89-J89</f>
        <v>259.78522509398306</v>
      </c>
      <c r="L89" s="3">
        <f t="shared" ref="L89:L104" si="61">I89*D89</f>
        <v>1287.6295903825171</v>
      </c>
      <c r="M89" s="3">
        <f t="shared" ref="M89:M104" si="62">M88+L89</f>
        <v>99802.597465024082</v>
      </c>
      <c r="P89" s="2">
        <f t="shared" si="42"/>
        <v>2.2800000000000001E-2</v>
      </c>
      <c r="Q89" s="2">
        <f t="shared" si="52"/>
        <v>3.4799999999999998E-2</v>
      </c>
      <c r="R89" s="3">
        <f t="shared" si="16"/>
        <v>177853.72979340568</v>
      </c>
      <c r="S89" s="3">
        <f t="shared" si="54"/>
        <v>928.47472166684543</v>
      </c>
      <c r="T89" s="3">
        <f t="shared" si="17"/>
        <v>515.77581640087647</v>
      </c>
      <c r="U89" s="3">
        <f t="shared" si="18"/>
        <v>412.69890526596896</v>
      </c>
      <c r="V89" s="3">
        <f t="shared" si="19"/>
        <v>90853.65251575927</v>
      </c>
    </row>
    <row r="90" spans="1:22" x14ac:dyDescent="0.25">
      <c r="A90">
        <v>82</v>
      </c>
      <c r="B90" s="1">
        <v>42125</v>
      </c>
      <c r="C90">
        <f t="shared" si="56"/>
        <v>3.4636999999999998</v>
      </c>
      <c r="D90" s="4">
        <f t="shared" si="49"/>
        <v>3.5676109999999999</v>
      </c>
      <c r="E90" s="2">
        <f t="shared" si="57"/>
        <v>1E-4</v>
      </c>
      <c r="F90" s="2">
        <f t="shared" si="50"/>
        <v>1.41E-2</v>
      </c>
      <c r="G90" s="3">
        <f t="shared" si="58"/>
        <v>85814.135664405549</v>
      </c>
      <c r="H90" s="3">
        <f t="shared" si="51"/>
        <v>306151.45435182552</v>
      </c>
      <c r="I90" s="3">
        <f t="shared" si="53"/>
        <v>360.92208213914506</v>
      </c>
      <c r="J90" s="3">
        <f t="shared" si="59"/>
        <v>100.83160940567653</v>
      </c>
      <c r="K90" s="3">
        <f t="shared" si="60"/>
        <v>260.09047273346852</v>
      </c>
      <c r="L90" s="3">
        <f t="shared" si="61"/>
        <v>1287.6295903825173</v>
      </c>
      <c r="M90" s="3">
        <f t="shared" si="62"/>
        <v>101090.22705540661</v>
      </c>
      <c r="P90" s="2">
        <f t="shared" si="42"/>
        <v>2.2800000000000001E-2</v>
      </c>
      <c r="Q90" s="2">
        <f t="shared" si="52"/>
        <v>3.4799999999999998E-2</v>
      </c>
      <c r="R90" s="3">
        <f t="shared" ref="R90:R142" si="63">R89-U89</f>
        <v>177441.03088813971</v>
      </c>
      <c r="S90" s="3">
        <f t="shared" si="54"/>
        <v>928.47472166684531</v>
      </c>
      <c r="T90" s="3">
        <f t="shared" ref="T90:T142" si="64">R90*Q90/12</f>
        <v>514.57898957560508</v>
      </c>
      <c r="U90" s="3">
        <f t="shared" ref="U90:U142" si="65">S90-T90</f>
        <v>413.89573209124023</v>
      </c>
      <c r="V90" s="3">
        <f t="shared" ref="V90:V142" si="66">V89+S90</f>
        <v>91782.127237426117</v>
      </c>
    </row>
    <row r="91" spans="1:22" x14ac:dyDescent="0.25">
      <c r="A91">
        <v>83</v>
      </c>
      <c r="B91" s="1">
        <v>42156</v>
      </c>
      <c r="C91">
        <f t="shared" si="56"/>
        <v>3.4636999999999998</v>
      </c>
      <c r="D91" s="4">
        <f t="shared" si="49"/>
        <v>3.5676109999999999</v>
      </c>
      <c r="E91" s="2">
        <f t="shared" si="57"/>
        <v>1E-4</v>
      </c>
      <c r="F91" s="2">
        <f t="shared" si="50"/>
        <v>1.41E-2</v>
      </c>
      <c r="G91" s="3">
        <f t="shared" si="58"/>
        <v>85554.045191672078</v>
      </c>
      <c r="H91" s="3">
        <f t="shared" si="51"/>
        <v>305223.55272030638</v>
      </c>
      <c r="I91" s="3">
        <f t="shared" si="53"/>
        <v>360.922082139145</v>
      </c>
      <c r="J91" s="3">
        <f t="shared" si="59"/>
        <v>100.52600310021468</v>
      </c>
      <c r="K91" s="3">
        <f t="shared" si="60"/>
        <v>260.39607903893034</v>
      </c>
      <c r="L91" s="3">
        <f t="shared" si="61"/>
        <v>1287.6295903825171</v>
      </c>
      <c r="M91" s="3">
        <f t="shared" si="62"/>
        <v>102377.85664578913</v>
      </c>
      <c r="P91" s="2">
        <f t="shared" si="42"/>
        <v>2.2800000000000001E-2</v>
      </c>
      <c r="Q91" s="2">
        <f t="shared" si="52"/>
        <v>3.4799999999999998E-2</v>
      </c>
      <c r="R91" s="3">
        <f t="shared" si="63"/>
        <v>177027.13515604846</v>
      </c>
      <c r="S91" s="3">
        <f t="shared" si="54"/>
        <v>928.47472166684565</v>
      </c>
      <c r="T91" s="3">
        <f t="shared" si="64"/>
        <v>513.37869195254052</v>
      </c>
      <c r="U91" s="3">
        <f t="shared" si="65"/>
        <v>415.09602971430513</v>
      </c>
      <c r="V91" s="3">
        <f t="shared" si="66"/>
        <v>92710.601959092965</v>
      </c>
    </row>
    <row r="92" spans="1:22" x14ac:dyDescent="0.25">
      <c r="A92">
        <v>84</v>
      </c>
      <c r="B92" s="1">
        <v>42186</v>
      </c>
      <c r="C92">
        <f t="shared" si="56"/>
        <v>3.4636999999999998</v>
      </c>
      <c r="D92" s="4">
        <f t="shared" si="49"/>
        <v>3.5676109999999999</v>
      </c>
      <c r="E92" s="2">
        <f t="shared" si="57"/>
        <v>1E-4</v>
      </c>
      <c r="F92" s="2">
        <f t="shared" si="50"/>
        <v>1.41E-2</v>
      </c>
      <c r="G92" s="3">
        <f t="shared" si="58"/>
        <v>85293.649112633153</v>
      </c>
      <c r="H92" s="3">
        <f t="shared" si="51"/>
        <v>304294.56080437027</v>
      </c>
      <c r="I92" s="3">
        <f t="shared" si="53"/>
        <v>360.92208213914506</v>
      </c>
      <c r="J92" s="3">
        <f t="shared" si="59"/>
        <v>100.22003770734396</v>
      </c>
      <c r="K92" s="3">
        <f t="shared" si="60"/>
        <v>260.70204443180108</v>
      </c>
      <c r="L92" s="3">
        <f t="shared" si="61"/>
        <v>1287.6295903825173</v>
      </c>
      <c r="M92" s="3">
        <f t="shared" si="62"/>
        <v>103665.48623617165</v>
      </c>
      <c r="P92" s="2">
        <f t="shared" si="42"/>
        <v>2.2800000000000001E-2</v>
      </c>
      <c r="Q92" s="2">
        <f t="shared" si="52"/>
        <v>3.4799999999999998E-2</v>
      </c>
      <c r="R92" s="3">
        <f t="shared" si="63"/>
        <v>176612.03912633416</v>
      </c>
      <c r="S92" s="3">
        <f t="shared" si="54"/>
        <v>928.47472166684543</v>
      </c>
      <c r="T92" s="3">
        <f t="shared" si="64"/>
        <v>512.17491346636905</v>
      </c>
      <c r="U92" s="3">
        <f t="shared" si="65"/>
        <v>416.29980820047638</v>
      </c>
      <c r="V92" s="3">
        <f t="shared" si="66"/>
        <v>93639.076680759812</v>
      </c>
    </row>
    <row r="93" spans="1:22" x14ac:dyDescent="0.25">
      <c r="A93">
        <v>85</v>
      </c>
      <c r="B93" s="1">
        <v>42217</v>
      </c>
      <c r="C93">
        <f t="shared" si="56"/>
        <v>3.4636999999999998</v>
      </c>
      <c r="D93" s="4">
        <f t="shared" si="49"/>
        <v>3.5676109999999999</v>
      </c>
      <c r="E93" s="2">
        <f t="shared" si="57"/>
        <v>1E-4</v>
      </c>
      <c r="F93" s="2">
        <f t="shared" si="50"/>
        <v>1.41E-2</v>
      </c>
      <c r="G93" s="3">
        <f t="shared" si="58"/>
        <v>85032.947068201349</v>
      </c>
      <c r="H93" s="3">
        <f t="shared" si="51"/>
        <v>303364.47732293286</v>
      </c>
      <c r="I93" s="3">
        <f t="shared" si="53"/>
        <v>360.92208213914506</v>
      </c>
      <c r="J93" s="3">
        <f t="shared" si="59"/>
        <v>99.913712805136583</v>
      </c>
      <c r="K93" s="3">
        <f t="shared" si="60"/>
        <v>261.00836933400848</v>
      </c>
      <c r="L93" s="3">
        <f t="shared" si="61"/>
        <v>1287.6295903825173</v>
      </c>
      <c r="M93" s="3">
        <f t="shared" si="62"/>
        <v>104953.11582655417</v>
      </c>
      <c r="P93" s="2">
        <f t="shared" si="42"/>
        <v>2.2800000000000001E-2</v>
      </c>
      <c r="Q93" s="2">
        <f t="shared" si="52"/>
        <v>3.4799999999999998E-2</v>
      </c>
      <c r="R93" s="3">
        <f t="shared" si="63"/>
        <v>176195.73931813368</v>
      </c>
      <c r="S93" s="3">
        <f t="shared" si="54"/>
        <v>928.47472166684565</v>
      </c>
      <c r="T93" s="3">
        <f t="shared" si="64"/>
        <v>510.96764402258765</v>
      </c>
      <c r="U93" s="3">
        <f t="shared" si="65"/>
        <v>417.507077644258</v>
      </c>
      <c r="V93" s="3">
        <f t="shared" si="66"/>
        <v>94567.551402426659</v>
      </c>
    </row>
    <row r="94" spans="1:22" x14ac:dyDescent="0.25">
      <c r="A94">
        <v>86</v>
      </c>
      <c r="B94" s="1">
        <v>42248</v>
      </c>
      <c r="C94">
        <f t="shared" si="56"/>
        <v>3.4636999999999998</v>
      </c>
      <c r="D94" s="4">
        <f t="shared" si="49"/>
        <v>3.5676109999999999</v>
      </c>
      <c r="E94" s="2">
        <f t="shared" si="57"/>
        <v>1E-4</v>
      </c>
      <c r="F94" s="2">
        <f t="shared" si="50"/>
        <v>1.41E-2</v>
      </c>
      <c r="G94" s="3">
        <f t="shared" si="58"/>
        <v>84771.938698867336</v>
      </c>
      <c r="H94" s="3">
        <f t="shared" si="51"/>
        <v>302433.30099340476</v>
      </c>
      <c r="I94" s="3">
        <f t="shared" si="53"/>
        <v>360.922082139145</v>
      </c>
      <c r="J94" s="3">
        <f t="shared" si="59"/>
        <v>99.607027971169131</v>
      </c>
      <c r="K94" s="3">
        <f t="shared" si="60"/>
        <v>261.31505416797586</v>
      </c>
      <c r="L94" s="3">
        <f t="shared" si="61"/>
        <v>1287.6295903825171</v>
      </c>
      <c r="M94" s="3">
        <f t="shared" si="62"/>
        <v>106240.7454169367</v>
      </c>
      <c r="P94" s="2">
        <f t="shared" si="42"/>
        <v>2.2800000000000001E-2</v>
      </c>
      <c r="Q94" s="2">
        <f t="shared" si="52"/>
        <v>3.4799999999999998E-2</v>
      </c>
      <c r="R94" s="3">
        <f t="shared" si="63"/>
        <v>175778.23224048942</v>
      </c>
      <c r="S94" s="3">
        <f t="shared" si="54"/>
        <v>928.47472166684543</v>
      </c>
      <c r="T94" s="3">
        <f t="shared" si="64"/>
        <v>509.75687349741929</v>
      </c>
      <c r="U94" s="3">
        <f t="shared" si="65"/>
        <v>418.71784816942613</v>
      </c>
      <c r="V94" s="3">
        <f t="shared" si="66"/>
        <v>95496.026124093507</v>
      </c>
    </row>
    <row r="95" spans="1:22" x14ac:dyDescent="0.25">
      <c r="A95">
        <v>87</v>
      </c>
      <c r="B95" s="1">
        <v>42278</v>
      </c>
      <c r="C95">
        <f t="shared" si="56"/>
        <v>3.4636999999999998</v>
      </c>
      <c r="D95" s="4">
        <f t="shared" si="49"/>
        <v>3.5676109999999999</v>
      </c>
      <c r="E95" s="2">
        <f t="shared" si="57"/>
        <v>1E-4</v>
      </c>
      <c r="F95" s="2">
        <f t="shared" si="50"/>
        <v>1.41E-2</v>
      </c>
      <c r="G95" s="3">
        <f t="shared" si="58"/>
        <v>84510.623644699357</v>
      </c>
      <c r="H95" s="3">
        <f t="shared" si="51"/>
        <v>301501.03053168952</v>
      </c>
      <c r="I95" s="3">
        <f t="shared" si="53"/>
        <v>360.922082139145</v>
      </c>
      <c r="J95" s="3">
        <f t="shared" si="59"/>
        <v>99.299982782521738</v>
      </c>
      <c r="K95" s="3">
        <f t="shared" si="60"/>
        <v>261.62209935662327</v>
      </c>
      <c r="L95" s="3">
        <f t="shared" si="61"/>
        <v>1287.6295903825171</v>
      </c>
      <c r="M95" s="3">
        <f t="shared" si="62"/>
        <v>107528.37500731922</v>
      </c>
      <c r="P95" s="2">
        <f t="shared" si="42"/>
        <v>2.2800000000000001E-2</v>
      </c>
      <c r="Q95" s="2">
        <f t="shared" si="52"/>
        <v>3.4799999999999998E-2</v>
      </c>
      <c r="R95" s="3">
        <f t="shared" si="63"/>
        <v>175359.51439232001</v>
      </c>
      <c r="S95" s="3">
        <f t="shared" si="54"/>
        <v>928.47472166684565</v>
      </c>
      <c r="T95" s="3">
        <f t="shared" si="64"/>
        <v>508.54259173772795</v>
      </c>
      <c r="U95" s="3">
        <f t="shared" si="65"/>
        <v>419.93212992911771</v>
      </c>
      <c r="V95" s="3">
        <f t="shared" si="66"/>
        <v>96424.500845760354</v>
      </c>
    </row>
    <row r="96" spans="1:22" x14ac:dyDescent="0.25">
      <c r="A96">
        <v>88</v>
      </c>
      <c r="B96" s="1">
        <v>42309</v>
      </c>
      <c r="C96">
        <f t="shared" si="56"/>
        <v>3.4636999999999998</v>
      </c>
      <c r="D96" s="4">
        <f t="shared" si="49"/>
        <v>3.5676109999999999</v>
      </c>
      <c r="E96" s="2">
        <f t="shared" si="57"/>
        <v>1E-4</v>
      </c>
      <c r="F96" s="2">
        <f t="shared" si="50"/>
        <v>1.41E-2</v>
      </c>
      <c r="G96" s="3">
        <f t="shared" si="58"/>
        <v>84249.001545342733</v>
      </c>
      <c r="H96" s="3">
        <f t="shared" si="51"/>
        <v>300567.66465218173</v>
      </c>
      <c r="I96" s="3">
        <f t="shared" si="53"/>
        <v>360.922082139145</v>
      </c>
      <c r="J96" s="3">
        <f t="shared" si="59"/>
        <v>98.992576815777696</v>
      </c>
      <c r="K96" s="3">
        <f t="shared" si="60"/>
        <v>261.92950532336732</v>
      </c>
      <c r="L96" s="3">
        <f t="shared" si="61"/>
        <v>1287.6295903825171</v>
      </c>
      <c r="M96" s="3">
        <f t="shared" si="62"/>
        <v>108816.00459770174</v>
      </c>
      <c r="P96" s="2">
        <f t="shared" si="42"/>
        <v>2.2800000000000001E-2</v>
      </c>
      <c r="Q96" s="2">
        <f t="shared" si="52"/>
        <v>3.4799999999999998E-2</v>
      </c>
      <c r="R96" s="3">
        <f t="shared" si="63"/>
        <v>174939.5822623909</v>
      </c>
      <c r="S96" s="3">
        <f t="shared" si="54"/>
        <v>928.47472166684577</v>
      </c>
      <c r="T96" s="3">
        <f t="shared" si="64"/>
        <v>507.32478856093354</v>
      </c>
      <c r="U96" s="3">
        <f t="shared" si="65"/>
        <v>421.14993310591223</v>
      </c>
      <c r="V96" s="3">
        <f t="shared" si="66"/>
        <v>97352.975567427202</v>
      </c>
    </row>
    <row r="97" spans="1:22" x14ac:dyDescent="0.25">
      <c r="A97">
        <v>89</v>
      </c>
      <c r="B97" s="1">
        <v>42339</v>
      </c>
      <c r="C97">
        <f t="shared" si="56"/>
        <v>3.4636999999999998</v>
      </c>
      <c r="D97" s="4">
        <f t="shared" si="49"/>
        <v>3.5676109999999999</v>
      </c>
      <c r="E97" s="2">
        <f t="shared" si="57"/>
        <v>1E-4</v>
      </c>
      <c r="F97" s="2">
        <f t="shared" si="50"/>
        <v>1.41E-2</v>
      </c>
      <c r="G97" s="3">
        <f t="shared" si="58"/>
        <v>83987.072040019368</v>
      </c>
      <c r="H97" s="3">
        <f t="shared" si="51"/>
        <v>299633.20206776552</v>
      </c>
      <c r="I97" s="3">
        <f t="shared" si="53"/>
        <v>360.922082139145</v>
      </c>
      <c r="J97" s="3">
        <f t="shared" si="59"/>
        <v>98.684809647022746</v>
      </c>
      <c r="K97" s="3">
        <f t="shared" si="60"/>
        <v>262.23727249212226</v>
      </c>
      <c r="L97" s="3">
        <f t="shared" si="61"/>
        <v>1287.6295903825171</v>
      </c>
      <c r="M97" s="3">
        <f t="shared" si="62"/>
        <v>110103.63418808427</v>
      </c>
      <c r="P97" s="2">
        <f t="shared" si="42"/>
        <v>2.2800000000000001E-2</v>
      </c>
      <c r="Q97" s="2">
        <f t="shared" si="52"/>
        <v>3.4799999999999998E-2</v>
      </c>
      <c r="R97" s="3">
        <f t="shared" si="63"/>
        <v>174518.43232928499</v>
      </c>
      <c r="S97" s="3">
        <f t="shared" si="54"/>
        <v>928.47472166684565</v>
      </c>
      <c r="T97" s="3">
        <f t="shared" si="64"/>
        <v>506.10345375492642</v>
      </c>
      <c r="U97" s="3">
        <f t="shared" si="65"/>
        <v>422.37126791191923</v>
      </c>
      <c r="V97" s="3">
        <f t="shared" si="66"/>
        <v>98281.450289094049</v>
      </c>
    </row>
    <row r="98" spans="1:22" x14ac:dyDescent="0.25">
      <c r="A98">
        <v>90</v>
      </c>
      <c r="B98" s="1">
        <v>42370</v>
      </c>
      <c r="C98">
        <f t="shared" si="56"/>
        <v>3.4636999999999998</v>
      </c>
      <c r="D98" s="4">
        <f t="shared" si="49"/>
        <v>3.5676109999999999</v>
      </c>
      <c r="E98" s="2">
        <f t="shared" si="57"/>
        <v>1E-4</v>
      </c>
      <c r="F98" s="2">
        <f t="shared" si="50"/>
        <v>1.41E-2</v>
      </c>
      <c r="G98" s="3">
        <f t="shared" si="58"/>
        <v>83724.834767527253</v>
      </c>
      <c r="H98" s="3">
        <f t="shared" si="51"/>
        <v>298697.64148981264</v>
      </c>
      <c r="I98" s="3">
        <f t="shared" si="53"/>
        <v>360.922082139145</v>
      </c>
      <c r="J98" s="3">
        <f t="shared" si="59"/>
        <v>98.376680851844526</v>
      </c>
      <c r="K98" s="3">
        <f t="shared" si="60"/>
        <v>262.54540128730048</v>
      </c>
      <c r="L98" s="3">
        <f t="shared" si="61"/>
        <v>1287.6295903825171</v>
      </c>
      <c r="M98" s="3">
        <f t="shared" si="62"/>
        <v>111391.26377846679</v>
      </c>
      <c r="P98" s="2">
        <f t="shared" si="42"/>
        <v>2.2800000000000001E-2</v>
      </c>
      <c r="Q98" s="2">
        <f t="shared" si="52"/>
        <v>3.4799999999999998E-2</v>
      </c>
      <c r="R98" s="3">
        <f t="shared" si="63"/>
        <v>174096.06106137307</v>
      </c>
      <c r="S98" s="3">
        <f t="shared" si="54"/>
        <v>928.47472166684565</v>
      </c>
      <c r="T98" s="3">
        <f t="shared" si="64"/>
        <v>504.87857707798184</v>
      </c>
      <c r="U98" s="3">
        <f t="shared" si="65"/>
        <v>423.59614458886381</v>
      </c>
      <c r="V98" s="3">
        <f t="shared" si="66"/>
        <v>99209.925010760897</v>
      </c>
    </row>
    <row r="99" spans="1:22" x14ac:dyDescent="0.25">
      <c r="A99">
        <v>91</v>
      </c>
      <c r="B99" s="1">
        <v>42401</v>
      </c>
      <c r="C99">
        <f t="shared" si="56"/>
        <v>3.4636999999999998</v>
      </c>
      <c r="D99" s="4">
        <f t="shared" si="49"/>
        <v>3.5676109999999999</v>
      </c>
      <c r="E99" s="2">
        <f t="shared" si="57"/>
        <v>1E-4</v>
      </c>
      <c r="F99" s="2">
        <f t="shared" si="50"/>
        <v>1.41E-2</v>
      </c>
      <c r="G99" s="3">
        <f t="shared" si="58"/>
        <v>83462.289366239958</v>
      </c>
      <c r="H99" s="3">
        <f t="shared" si="51"/>
        <v>297760.98162818071</v>
      </c>
      <c r="I99" s="3">
        <f t="shared" si="53"/>
        <v>360.92208213914506</v>
      </c>
      <c r="J99" s="3">
        <f t="shared" si="59"/>
        <v>98.068190005331942</v>
      </c>
      <c r="K99" s="3">
        <f t="shared" si="60"/>
        <v>262.85389213381313</v>
      </c>
      <c r="L99" s="3">
        <f t="shared" si="61"/>
        <v>1287.6295903825173</v>
      </c>
      <c r="M99" s="3">
        <f t="shared" si="62"/>
        <v>112678.89336884931</v>
      </c>
      <c r="P99" s="2">
        <f t="shared" si="42"/>
        <v>2.2800000000000001E-2</v>
      </c>
      <c r="Q99" s="2">
        <f t="shared" si="52"/>
        <v>3.4799999999999998E-2</v>
      </c>
      <c r="R99" s="3">
        <f t="shared" si="63"/>
        <v>173672.4649167842</v>
      </c>
      <c r="S99" s="3">
        <f t="shared" si="54"/>
        <v>928.47472166684565</v>
      </c>
      <c r="T99" s="3">
        <f t="shared" si="64"/>
        <v>503.65014825867411</v>
      </c>
      <c r="U99" s="3">
        <f t="shared" si="65"/>
        <v>424.82457340817155</v>
      </c>
      <c r="V99" s="3">
        <f t="shared" si="66"/>
        <v>100138.39973242774</v>
      </c>
    </row>
    <row r="100" spans="1:22" x14ac:dyDescent="0.25">
      <c r="A100">
        <v>92</v>
      </c>
      <c r="B100" s="1">
        <v>42430</v>
      </c>
      <c r="C100">
        <f t="shared" si="56"/>
        <v>3.4636999999999998</v>
      </c>
      <c r="D100" s="4">
        <f t="shared" si="49"/>
        <v>3.5676109999999999</v>
      </c>
      <c r="E100" s="2">
        <f t="shared" si="57"/>
        <v>1E-4</v>
      </c>
      <c r="F100" s="2">
        <f t="shared" si="50"/>
        <v>1.41E-2</v>
      </c>
      <c r="G100" s="3">
        <f t="shared" si="58"/>
        <v>83199.43547410614</v>
      </c>
      <c r="H100" s="3">
        <f t="shared" si="51"/>
        <v>296823.22119121125</v>
      </c>
      <c r="I100" s="3">
        <f t="shared" si="53"/>
        <v>360.922082139145</v>
      </c>
      <c r="J100" s="3">
        <f t="shared" si="59"/>
        <v>97.759336682074718</v>
      </c>
      <c r="K100" s="3">
        <f t="shared" si="60"/>
        <v>263.16274545707029</v>
      </c>
      <c r="L100" s="3">
        <f t="shared" si="61"/>
        <v>1287.6295903825171</v>
      </c>
      <c r="M100" s="3">
        <f t="shared" si="62"/>
        <v>113966.52295923184</v>
      </c>
      <c r="P100" s="2">
        <f t="shared" si="42"/>
        <v>2.2800000000000001E-2</v>
      </c>
      <c r="Q100" s="2">
        <f t="shared" si="52"/>
        <v>3.4799999999999998E-2</v>
      </c>
      <c r="R100" s="3">
        <f t="shared" si="63"/>
        <v>173247.64034337603</v>
      </c>
      <c r="S100" s="3">
        <f t="shared" si="54"/>
        <v>928.47472166684577</v>
      </c>
      <c r="T100" s="3">
        <f t="shared" si="64"/>
        <v>502.41815699579047</v>
      </c>
      <c r="U100" s="3">
        <f t="shared" si="65"/>
        <v>426.0565646710553</v>
      </c>
      <c r="V100" s="3">
        <f t="shared" si="66"/>
        <v>101066.87445409459</v>
      </c>
    </row>
    <row r="101" spans="1:22" x14ac:dyDescent="0.25">
      <c r="A101">
        <v>93</v>
      </c>
      <c r="B101" s="1">
        <v>42461</v>
      </c>
      <c r="C101">
        <f t="shared" si="56"/>
        <v>3.4636999999999998</v>
      </c>
      <c r="D101" s="4">
        <f t="shared" si="49"/>
        <v>3.5676109999999999</v>
      </c>
      <c r="E101" s="2">
        <f t="shared" si="57"/>
        <v>1E-4</v>
      </c>
      <c r="F101" s="2">
        <f t="shared" si="50"/>
        <v>1.41E-2</v>
      </c>
      <c r="G101" s="3">
        <f t="shared" si="58"/>
        <v>82936.27272864907</v>
      </c>
      <c r="H101" s="3">
        <f t="shared" si="51"/>
        <v>295884.3588857284</v>
      </c>
      <c r="I101" s="3">
        <f t="shared" si="53"/>
        <v>360.922082139145</v>
      </c>
      <c r="J101" s="3">
        <f t="shared" si="59"/>
        <v>97.450120456162651</v>
      </c>
      <c r="K101" s="3">
        <f t="shared" si="60"/>
        <v>263.47196168298234</v>
      </c>
      <c r="L101" s="3">
        <f t="shared" si="61"/>
        <v>1287.6295903825171</v>
      </c>
      <c r="M101" s="3">
        <f t="shared" si="62"/>
        <v>115254.15254961436</v>
      </c>
      <c r="P101" s="2">
        <f t="shared" si="42"/>
        <v>2.2800000000000001E-2</v>
      </c>
      <c r="Q101" s="2">
        <f t="shared" si="52"/>
        <v>3.4799999999999998E-2</v>
      </c>
      <c r="R101" s="3">
        <f t="shared" si="63"/>
        <v>172821.58377870498</v>
      </c>
      <c r="S101" s="3">
        <f t="shared" si="54"/>
        <v>928.47472166684577</v>
      </c>
      <c r="T101" s="3">
        <f t="shared" si="64"/>
        <v>501.18259295824441</v>
      </c>
      <c r="U101" s="3">
        <f t="shared" si="65"/>
        <v>427.29212870860135</v>
      </c>
      <c r="V101" s="3">
        <f t="shared" si="66"/>
        <v>101995.34917576144</v>
      </c>
    </row>
    <row r="102" spans="1:22" x14ac:dyDescent="0.25">
      <c r="A102">
        <v>94</v>
      </c>
      <c r="B102" s="1">
        <v>42491</v>
      </c>
      <c r="C102">
        <f t="shared" si="56"/>
        <v>3.4636999999999998</v>
      </c>
      <c r="D102" s="4">
        <f t="shared" si="49"/>
        <v>3.5676109999999999</v>
      </c>
      <c r="E102" s="2">
        <f t="shared" si="57"/>
        <v>1E-4</v>
      </c>
      <c r="F102" s="2">
        <f t="shared" si="50"/>
        <v>1.41E-2</v>
      </c>
      <c r="G102" s="3">
        <f t="shared" si="58"/>
        <v>82672.800766966087</v>
      </c>
      <c r="H102" s="3">
        <f t="shared" si="51"/>
        <v>294944.39341703663</v>
      </c>
      <c r="I102" s="3">
        <f t="shared" si="53"/>
        <v>360.922082139145</v>
      </c>
      <c r="J102" s="3">
        <f t="shared" si="59"/>
        <v>97.140540901185148</v>
      </c>
      <c r="K102" s="3">
        <f t="shared" si="60"/>
        <v>263.78154123795986</v>
      </c>
      <c r="L102" s="3">
        <f t="shared" si="61"/>
        <v>1287.6295903825171</v>
      </c>
      <c r="M102" s="3">
        <f t="shared" si="62"/>
        <v>116541.78213999688</v>
      </c>
      <c r="P102" s="2">
        <f t="shared" si="42"/>
        <v>2.2800000000000001E-2</v>
      </c>
      <c r="Q102" s="2">
        <f t="shared" si="52"/>
        <v>3.4799999999999998E-2</v>
      </c>
      <c r="R102" s="3">
        <f t="shared" si="63"/>
        <v>172394.29164999639</v>
      </c>
      <c r="S102" s="3">
        <f t="shared" si="54"/>
        <v>928.47472166684565</v>
      </c>
      <c r="T102" s="3">
        <f t="shared" si="64"/>
        <v>499.94344578498954</v>
      </c>
      <c r="U102" s="3">
        <f t="shared" si="65"/>
        <v>428.53127588185612</v>
      </c>
      <c r="V102" s="3">
        <f t="shared" si="66"/>
        <v>102923.82389742829</v>
      </c>
    </row>
    <row r="103" spans="1:22" x14ac:dyDescent="0.25">
      <c r="A103">
        <v>95</v>
      </c>
      <c r="B103" s="1">
        <v>42522</v>
      </c>
      <c r="C103">
        <f t="shared" si="56"/>
        <v>3.4636999999999998</v>
      </c>
      <c r="D103" s="4">
        <f t="shared" si="49"/>
        <v>3.5676109999999999</v>
      </c>
      <c r="E103" s="2">
        <f t="shared" si="57"/>
        <v>1E-4</v>
      </c>
      <c r="F103" s="2">
        <f t="shared" si="50"/>
        <v>1.41E-2</v>
      </c>
      <c r="G103" s="3">
        <f t="shared" si="58"/>
        <v>82409.019225728131</v>
      </c>
      <c r="H103" s="3">
        <f t="shared" si="51"/>
        <v>294003.32348891912</v>
      </c>
      <c r="I103" s="3">
        <f t="shared" si="53"/>
        <v>360.922082139145</v>
      </c>
      <c r="J103" s="3">
        <f t="shared" si="59"/>
        <v>96.830597590230539</v>
      </c>
      <c r="K103" s="3">
        <f t="shared" si="60"/>
        <v>264.09148454891448</v>
      </c>
      <c r="L103" s="3">
        <f t="shared" si="61"/>
        <v>1287.6295903825171</v>
      </c>
      <c r="M103" s="3">
        <f t="shared" si="62"/>
        <v>117829.4117303794</v>
      </c>
      <c r="P103" s="2">
        <f t="shared" si="42"/>
        <v>2.2800000000000001E-2</v>
      </c>
      <c r="Q103" s="2">
        <f t="shared" si="52"/>
        <v>3.4799999999999998E-2</v>
      </c>
      <c r="R103" s="3">
        <f t="shared" si="63"/>
        <v>171965.76037411453</v>
      </c>
      <c r="S103" s="3">
        <f t="shared" si="54"/>
        <v>928.47472166684577</v>
      </c>
      <c r="T103" s="3">
        <f t="shared" si="64"/>
        <v>498.70070508493205</v>
      </c>
      <c r="U103" s="3">
        <f t="shared" si="65"/>
        <v>429.77401658191371</v>
      </c>
      <c r="V103" s="3">
        <f t="shared" si="66"/>
        <v>103852.29861909513</v>
      </c>
    </row>
    <row r="104" spans="1:22" x14ac:dyDescent="0.25">
      <c r="A104">
        <v>96</v>
      </c>
      <c r="B104" s="1">
        <v>42552</v>
      </c>
      <c r="C104">
        <f t="shared" si="56"/>
        <v>3.4636999999999998</v>
      </c>
      <c r="D104" s="4">
        <f t="shared" si="49"/>
        <v>3.5676109999999999</v>
      </c>
      <c r="E104" s="2">
        <f t="shared" si="57"/>
        <v>1E-4</v>
      </c>
      <c r="F104" s="2">
        <f t="shared" si="50"/>
        <v>1.41E-2</v>
      </c>
      <c r="G104" s="3">
        <f t="shared" si="58"/>
        <v>82144.927741179214</v>
      </c>
      <c r="H104" s="3">
        <f t="shared" si="51"/>
        <v>293061.14780363609</v>
      </c>
      <c r="I104" s="3">
        <f t="shared" si="53"/>
        <v>360.922082139145</v>
      </c>
      <c r="J104" s="3">
        <f t="shared" si="59"/>
        <v>96.520290095885571</v>
      </c>
      <c r="K104" s="3">
        <f t="shared" si="60"/>
        <v>264.40179204325943</v>
      </c>
      <c r="L104" s="3">
        <f t="shared" si="61"/>
        <v>1287.6295903825171</v>
      </c>
      <c r="M104" s="3">
        <f t="shared" si="62"/>
        <v>119117.04132076193</v>
      </c>
      <c r="P104" s="2">
        <f t="shared" si="42"/>
        <v>2.2800000000000001E-2</v>
      </c>
      <c r="Q104" s="2">
        <f t="shared" si="52"/>
        <v>3.4799999999999998E-2</v>
      </c>
      <c r="R104" s="3">
        <f t="shared" si="63"/>
        <v>171535.98635753262</v>
      </c>
      <c r="S104" s="3">
        <f t="shared" si="54"/>
        <v>928.47472166684565</v>
      </c>
      <c r="T104" s="3">
        <f t="shared" si="64"/>
        <v>497.45436043684458</v>
      </c>
      <c r="U104" s="3">
        <f t="shared" si="65"/>
        <v>431.02036123000107</v>
      </c>
      <c r="V104" s="3">
        <f t="shared" si="66"/>
        <v>104780.77334076198</v>
      </c>
    </row>
    <row r="105" spans="1:22" x14ac:dyDescent="0.25">
      <c r="A105">
        <v>97</v>
      </c>
      <c r="B105" s="1">
        <v>42583</v>
      </c>
      <c r="C105">
        <f t="shared" ref="C105:C168" si="67">C104</f>
        <v>3.4636999999999998</v>
      </c>
      <c r="D105" s="4">
        <f t="shared" si="49"/>
        <v>3.5676109999999999</v>
      </c>
      <c r="E105" s="2">
        <f t="shared" ref="E105:E168" si="68">E104</f>
        <v>1E-4</v>
      </c>
      <c r="F105" s="2">
        <f t="shared" si="50"/>
        <v>1.41E-2</v>
      </c>
      <c r="G105" s="3">
        <f t="shared" ref="G105:G168" si="69">G104-K104</f>
        <v>81880.525949135961</v>
      </c>
      <c r="H105" s="3">
        <f t="shared" si="51"/>
        <v>292117.86506192287</v>
      </c>
      <c r="I105" s="3">
        <f t="shared" si="53"/>
        <v>360.92208213914506</v>
      </c>
      <c r="J105" s="3">
        <f t="shared" si="45"/>
        <v>96.209617990234747</v>
      </c>
      <c r="K105" s="3">
        <f t="shared" si="46"/>
        <v>264.71246414891033</v>
      </c>
      <c r="L105" s="3">
        <f t="shared" si="47"/>
        <v>1287.6295903825173</v>
      </c>
      <c r="M105" s="3">
        <f t="shared" si="48"/>
        <v>120404.67091114445</v>
      </c>
      <c r="P105" s="2">
        <f t="shared" si="42"/>
        <v>2.2800000000000001E-2</v>
      </c>
      <c r="Q105" s="2">
        <f t="shared" si="52"/>
        <v>3.4799999999999998E-2</v>
      </c>
      <c r="R105" s="3">
        <f t="shared" si="63"/>
        <v>171104.96599630261</v>
      </c>
      <c r="S105" s="3">
        <f t="shared" si="54"/>
        <v>928.47472166684577</v>
      </c>
      <c r="T105" s="3">
        <f t="shared" si="64"/>
        <v>496.20440138927751</v>
      </c>
      <c r="U105" s="3">
        <f t="shared" si="65"/>
        <v>432.27032027756826</v>
      </c>
      <c r="V105" s="3">
        <f t="shared" si="66"/>
        <v>105709.24806242883</v>
      </c>
    </row>
    <row r="106" spans="1:22" x14ac:dyDescent="0.25">
      <c r="A106">
        <v>98</v>
      </c>
      <c r="B106" s="1">
        <v>42614</v>
      </c>
      <c r="C106">
        <f t="shared" si="67"/>
        <v>3.4636999999999998</v>
      </c>
      <c r="D106" s="4">
        <f t="shared" si="49"/>
        <v>3.5676109999999999</v>
      </c>
      <c r="E106" s="2">
        <f t="shared" si="68"/>
        <v>1E-4</v>
      </c>
      <c r="F106" s="2">
        <f t="shared" si="50"/>
        <v>1.41E-2</v>
      </c>
      <c r="G106" s="3">
        <f t="shared" si="69"/>
        <v>81615.813484987055</v>
      </c>
      <c r="H106" s="3">
        <f t="shared" si="51"/>
        <v>291173.47396298812</v>
      </c>
      <c r="I106" s="3">
        <f t="shared" si="53"/>
        <v>360.92208213914506</v>
      </c>
      <c r="J106" s="3">
        <f t="shared" si="45"/>
        <v>95.898580844859794</v>
      </c>
      <c r="K106" s="3">
        <f t="shared" si="46"/>
        <v>265.02350129428527</v>
      </c>
      <c r="L106" s="3">
        <f t="shared" si="47"/>
        <v>1287.6295903825173</v>
      </c>
      <c r="M106" s="3">
        <f t="shared" si="48"/>
        <v>121692.30050152697</v>
      </c>
      <c r="P106" s="2">
        <f t="shared" si="42"/>
        <v>2.2800000000000001E-2</v>
      </c>
      <c r="Q106" s="2">
        <f t="shared" si="52"/>
        <v>3.4799999999999998E-2</v>
      </c>
      <c r="R106" s="3">
        <f t="shared" si="63"/>
        <v>170672.69567602503</v>
      </c>
      <c r="S106" s="3">
        <f t="shared" si="54"/>
        <v>928.47472166684565</v>
      </c>
      <c r="T106" s="3">
        <f t="shared" si="64"/>
        <v>494.95081746047254</v>
      </c>
      <c r="U106" s="3">
        <f t="shared" si="65"/>
        <v>433.52390420637312</v>
      </c>
      <c r="V106" s="3">
        <f t="shared" si="66"/>
        <v>106637.72278409568</v>
      </c>
    </row>
    <row r="107" spans="1:22" x14ac:dyDescent="0.25">
      <c r="A107">
        <v>99</v>
      </c>
      <c r="B107" s="1">
        <v>42644</v>
      </c>
      <c r="C107">
        <f t="shared" si="67"/>
        <v>3.4636999999999998</v>
      </c>
      <c r="D107" s="4">
        <f t="shared" si="49"/>
        <v>3.5676109999999999</v>
      </c>
      <c r="E107" s="2">
        <f t="shared" si="68"/>
        <v>1E-4</v>
      </c>
      <c r="F107" s="2">
        <f t="shared" si="50"/>
        <v>1.41E-2</v>
      </c>
      <c r="G107" s="3">
        <f t="shared" si="69"/>
        <v>81350.789983692768</v>
      </c>
      <c r="H107" s="3">
        <f t="shared" si="51"/>
        <v>290227.97320451215</v>
      </c>
      <c r="I107" s="3">
        <f t="shared" si="53"/>
        <v>360.92208213914512</v>
      </c>
      <c r="J107" s="3">
        <f t="shared" si="45"/>
        <v>95.587178230839001</v>
      </c>
      <c r="K107" s="3">
        <f t="shared" si="46"/>
        <v>265.3349039083061</v>
      </c>
      <c r="L107" s="3">
        <f t="shared" si="47"/>
        <v>1287.6295903825176</v>
      </c>
      <c r="M107" s="3">
        <f t="shared" si="48"/>
        <v>122979.9300919095</v>
      </c>
      <c r="P107" s="2">
        <f t="shared" si="42"/>
        <v>2.2800000000000001E-2</v>
      </c>
      <c r="Q107" s="2">
        <f t="shared" si="52"/>
        <v>3.4799999999999998E-2</v>
      </c>
      <c r="R107" s="3">
        <f t="shared" si="63"/>
        <v>170239.17177181866</v>
      </c>
      <c r="S107" s="3">
        <f t="shared" si="54"/>
        <v>928.47472166684565</v>
      </c>
      <c r="T107" s="3">
        <f t="shared" si="64"/>
        <v>493.69359813827401</v>
      </c>
      <c r="U107" s="3">
        <f t="shared" si="65"/>
        <v>434.78112352857164</v>
      </c>
      <c r="V107" s="3">
        <f t="shared" si="66"/>
        <v>107566.19750576252</v>
      </c>
    </row>
    <row r="108" spans="1:22" x14ac:dyDescent="0.25">
      <c r="A108">
        <v>100</v>
      </c>
      <c r="B108" s="1">
        <v>42675</v>
      </c>
      <c r="C108">
        <f t="shared" si="67"/>
        <v>3.4636999999999998</v>
      </c>
      <c r="D108" s="4">
        <f t="shared" si="49"/>
        <v>3.5676109999999999</v>
      </c>
      <c r="E108" s="2">
        <f t="shared" si="68"/>
        <v>1E-4</v>
      </c>
      <c r="F108" s="2">
        <f t="shared" si="50"/>
        <v>1.41E-2</v>
      </c>
      <c r="G108" s="3">
        <f t="shared" si="69"/>
        <v>81085.455079784457</v>
      </c>
      <c r="H108" s="3">
        <f t="shared" si="51"/>
        <v>289281.36148264492</v>
      </c>
      <c r="I108" s="3">
        <f t="shared" si="53"/>
        <v>360.92208213914506</v>
      </c>
      <c r="J108" s="3">
        <f t="shared" si="45"/>
        <v>95.275409718746744</v>
      </c>
      <c r="K108" s="3">
        <f t="shared" si="46"/>
        <v>265.64667242039832</v>
      </c>
      <c r="L108" s="3">
        <f t="shared" si="47"/>
        <v>1287.6295903825173</v>
      </c>
      <c r="M108" s="3">
        <f t="shared" si="48"/>
        <v>124267.55968229202</v>
      </c>
      <c r="P108" s="2">
        <f t="shared" si="42"/>
        <v>2.2800000000000001E-2</v>
      </c>
      <c r="Q108" s="2">
        <f t="shared" si="52"/>
        <v>3.4799999999999998E-2</v>
      </c>
      <c r="R108" s="3">
        <f t="shared" si="63"/>
        <v>169804.39064829008</v>
      </c>
      <c r="S108" s="3">
        <f t="shared" si="54"/>
        <v>928.47472166684565</v>
      </c>
      <c r="T108" s="3">
        <f t="shared" si="64"/>
        <v>492.43273288004116</v>
      </c>
      <c r="U108" s="3">
        <f t="shared" si="65"/>
        <v>436.0419887868045</v>
      </c>
      <c r="V108" s="3">
        <f t="shared" si="66"/>
        <v>108494.67222742937</v>
      </c>
    </row>
    <row r="109" spans="1:22" x14ac:dyDescent="0.25">
      <c r="A109">
        <v>101</v>
      </c>
      <c r="B109" s="1">
        <v>42705</v>
      </c>
      <c r="C109">
        <f t="shared" si="67"/>
        <v>3.4636999999999998</v>
      </c>
      <c r="D109" s="4">
        <f t="shared" si="49"/>
        <v>3.5676109999999999</v>
      </c>
      <c r="E109" s="2">
        <f t="shared" si="68"/>
        <v>1E-4</v>
      </c>
      <c r="F109" s="2">
        <f t="shared" si="50"/>
        <v>1.41E-2</v>
      </c>
      <c r="G109" s="3">
        <f t="shared" si="69"/>
        <v>80819.808407364064</v>
      </c>
      <c r="H109" s="3">
        <f t="shared" si="51"/>
        <v>288333.63749200449</v>
      </c>
      <c r="I109" s="3">
        <f t="shared" si="53"/>
        <v>360.92208213914506</v>
      </c>
      <c r="J109" s="3">
        <f t="shared" si="45"/>
        <v>94.963274878652769</v>
      </c>
      <c r="K109" s="3">
        <f t="shared" si="46"/>
        <v>265.95880726049228</v>
      </c>
      <c r="L109" s="3">
        <f t="shared" si="47"/>
        <v>1287.6295903825173</v>
      </c>
      <c r="M109" s="3">
        <f t="shared" si="48"/>
        <v>125555.18927267454</v>
      </c>
      <c r="P109" s="2">
        <f t="shared" si="42"/>
        <v>2.2800000000000001E-2</v>
      </c>
      <c r="Q109" s="2">
        <f t="shared" si="52"/>
        <v>3.4799999999999998E-2</v>
      </c>
      <c r="R109" s="3">
        <f t="shared" si="63"/>
        <v>169368.34865950327</v>
      </c>
      <c r="S109" s="3">
        <f t="shared" si="54"/>
        <v>928.47472166684565</v>
      </c>
      <c r="T109" s="3">
        <f t="shared" si="64"/>
        <v>491.16821111255945</v>
      </c>
      <c r="U109" s="3">
        <f t="shared" si="65"/>
        <v>437.30651055428621</v>
      </c>
      <c r="V109" s="3">
        <f t="shared" si="66"/>
        <v>109423.14694909622</v>
      </c>
    </row>
    <row r="110" spans="1:22" x14ac:dyDescent="0.25">
      <c r="A110">
        <v>102</v>
      </c>
      <c r="B110" s="1">
        <v>42736</v>
      </c>
      <c r="C110">
        <f t="shared" si="67"/>
        <v>3.4636999999999998</v>
      </c>
      <c r="D110" s="4">
        <f t="shared" si="49"/>
        <v>3.5676109999999999</v>
      </c>
      <c r="E110" s="2">
        <f t="shared" si="68"/>
        <v>1E-4</v>
      </c>
      <c r="F110" s="2">
        <f t="shared" si="50"/>
        <v>1.41E-2</v>
      </c>
      <c r="G110" s="3">
        <f t="shared" si="69"/>
        <v>80553.849600103567</v>
      </c>
      <c r="H110" s="3">
        <f t="shared" si="51"/>
        <v>287384.79992567509</v>
      </c>
      <c r="I110" s="3">
        <f t="shared" si="53"/>
        <v>360.92208213914512</v>
      </c>
      <c r="J110" s="3">
        <f t="shared" si="45"/>
        <v>94.650773280121697</v>
      </c>
      <c r="K110" s="3">
        <f t="shared" si="46"/>
        <v>266.27130885902341</v>
      </c>
      <c r="L110" s="3">
        <f t="shared" si="47"/>
        <v>1287.6295903825176</v>
      </c>
      <c r="M110" s="3">
        <f t="shared" si="48"/>
        <v>126842.81886305707</v>
      </c>
      <c r="P110" s="2">
        <f t="shared" si="42"/>
        <v>2.2800000000000001E-2</v>
      </c>
      <c r="Q110" s="2">
        <f t="shared" si="52"/>
        <v>3.4799999999999998E-2</v>
      </c>
      <c r="R110" s="3">
        <f t="shared" si="63"/>
        <v>168931.042148949</v>
      </c>
      <c r="S110" s="3">
        <f t="shared" si="54"/>
        <v>928.47472166684577</v>
      </c>
      <c r="T110" s="3">
        <f t="shared" si="64"/>
        <v>489.90002223195205</v>
      </c>
      <c r="U110" s="3">
        <f t="shared" si="65"/>
        <v>438.57469943489372</v>
      </c>
      <c r="V110" s="3">
        <f t="shared" si="66"/>
        <v>110351.62167076307</v>
      </c>
    </row>
    <row r="111" spans="1:22" x14ac:dyDescent="0.25">
      <c r="A111">
        <v>103</v>
      </c>
      <c r="B111" s="1">
        <v>42767</v>
      </c>
      <c r="C111">
        <f t="shared" si="67"/>
        <v>3.4636999999999998</v>
      </c>
      <c r="D111" s="4">
        <f t="shared" si="49"/>
        <v>3.5676109999999999</v>
      </c>
      <c r="E111" s="2">
        <f t="shared" si="68"/>
        <v>1E-4</v>
      </c>
      <c r="F111" s="2">
        <f t="shared" si="50"/>
        <v>1.41E-2</v>
      </c>
      <c r="G111" s="3">
        <f t="shared" si="69"/>
        <v>80287.578291244543</v>
      </c>
      <c r="H111" s="3">
        <f t="shared" si="51"/>
        <v>286434.8474752052</v>
      </c>
      <c r="I111" s="3">
        <f t="shared" si="53"/>
        <v>360.92208213914506</v>
      </c>
      <c r="J111" s="3">
        <f t="shared" si="45"/>
        <v>94.337904492212331</v>
      </c>
      <c r="K111" s="3">
        <f t="shared" si="46"/>
        <v>266.58417764693274</v>
      </c>
      <c r="L111" s="3">
        <f t="shared" si="47"/>
        <v>1287.6295903825173</v>
      </c>
      <c r="M111" s="3">
        <f t="shared" si="48"/>
        <v>128130.44845343959</v>
      </c>
      <c r="P111" s="2">
        <f t="shared" si="42"/>
        <v>2.2800000000000001E-2</v>
      </c>
      <c r="Q111" s="2">
        <f t="shared" si="52"/>
        <v>3.4799999999999998E-2</v>
      </c>
      <c r="R111" s="3">
        <f t="shared" si="63"/>
        <v>168492.46744951411</v>
      </c>
      <c r="S111" s="3">
        <f t="shared" si="54"/>
        <v>928.47472166684577</v>
      </c>
      <c r="T111" s="3">
        <f t="shared" si="64"/>
        <v>488.62815560359087</v>
      </c>
      <c r="U111" s="3">
        <f t="shared" si="65"/>
        <v>439.8465660632549</v>
      </c>
      <c r="V111" s="3">
        <f t="shared" si="66"/>
        <v>111280.09639242991</v>
      </c>
    </row>
    <row r="112" spans="1:22" x14ac:dyDescent="0.25">
      <c r="A112">
        <v>104</v>
      </c>
      <c r="B112" s="1">
        <v>42795</v>
      </c>
      <c r="C112">
        <f t="shared" si="67"/>
        <v>3.4636999999999998</v>
      </c>
      <c r="D112" s="4">
        <f t="shared" si="49"/>
        <v>3.5676109999999999</v>
      </c>
      <c r="E112" s="2">
        <f t="shared" si="68"/>
        <v>1E-4</v>
      </c>
      <c r="F112" s="2">
        <f t="shared" si="50"/>
        <v>1.41E-2</v>
      </c>
      <c r="G112" s="3">
        <f t="shared" si="69"/>
        <v>80020.994113597611</v>
      </c>
      <c r="H112" s="3">
        <f t="shared" si="51"/>
        <v>285483.77883060608</v>
      </c>
      <c r="I112" s="3">
        <f t="shared" si="53"/>
        <v>360.92208213914506</v>
      </c>
      <c r="J112" s="3">
        <f t="shared" si="45"/>
        <v>94.024668083477195</v>
      </c>
      <c r="K112" s="3">
        <f t="shared" si="46"/>
        <v>266.89741405566787</v>
      </c>
      <c r="L112" s="3">
        <f t="shared" si="47"/>
        <v>1287.6295903825173</v>
      </c>
      <c r="M112" s="3">
        <f t="shared" si="48"/>
        <v>129418.07804382211</v>
      </c>
      <c r="P112" s="2">
        <f t="shared" si="42"/>
        <v>2.2800000000000001E-2</v>
      </c>
      <c r="Q112" s="2">
        <f t="shared" si="52"/>
        <v>3.4799999999999998E-2</v>
      </c>
      <c r="R112" s="3">
        <f t="shared" si="63"/>
        <v>168052.62088345084</v>
      </c>
      <c r="S112" s="3">
        <f t="shared" si="54"/>
        <v>928.47472166684565</v>
      </c>
      <c r="T112" s="3">
        <f t="shared" si="64"/>
        <v>487.35260056200741</v>
      </c>
      <c r="U112" s="3">
        <f t="shared" si="65"/>
        <v>441.12212110483824</v>
      </c>
      <c r="V112" s="3">
        <f t="shared" si="66"/>
        <v>112208.57111409676</v>
      </c>
    </row>
    <row r="113" spans="1:22" x14ac:dyDescent="0.25">
      <c r="A113">
        <v>105</v>
      </c>
      <c r="B113" s="1">
        <v>42826</v>
      </c>
      <c r="C113">
        <f t="shared" si="67"/>
        <v>3.4636999999999998</v>
      </c>
      <c r="D113" s="4">
        <f t="shared" si="49"/>
        <v>3.5676109999999999</v>
      </c>
      <c r="E113" s="2">
        <f t="shared" si="68"/>
        <v>1E-4</v>
      </c>
      <c r="F113" s="2">
        <f t="shared" si="50"/>
        <v>1.41E-2</v>
      </c>
      <c r="G113" s="3">
        <f t="shared" si="69"/>
        <v>79754.096699541944</v>
      </c>
      <c r="H113" s="3">
        <f t="shared" si="51"/>
        <v>284531.59268034954</v>
      </c>
      <c r="I113" s="3">
        <f t="shared" si="53"/>
        <v>360.92208213914506</v>
      </c>
      <c r="J113" s="3">
        <f t="shared" si="45"/>
        <v>93.711063621961785</v>
      </c>
      <c r="K113" s="3">
        <f t="shared" si="46"/>
        <v>267.21101851718328</v>
      </c>
      <c r="L113" s="3">
        <f t="shared" si="47"/>
        <v>1287.6295903825173</v>
      </c>
      <c r="M113" s="3">
        <f t="shared" si="48"/>
        <v>130705.70763420463</v>
      </c>
      <c r="P113" s="2">
        <f t="shared" si="42"/>
        <v>2.2800000000000001E-2</v>
      </c>
      <c r="Q113" s="2">
        <f t="shared" si="52"/>
        <v>3.4799999999999998E-2</v>
      </c>
      <c r="R113" s="3">
        <f t="shared" si="63"/>
        <v>167611.49876234602</v>
      </c>
      <c r="S113" s="3">
        <f t="shared" si="54"/>
        <v>928.47472166684565</v>
      </c>
      <c r="T113" s="3">
        <f t="shared" si="64"/>
        <v>486.07334641080342</v>
      </c>
      <c r="U113" s="3">
        <f t="shared" si="65"/>
        <v>442.40137525604223</v>
      </c>
      <c r="V113" s="3">
        <f t="shared" si="66"/>
        <v>113137.04583576361</v>
      </c>
    </row>
    <row r="114" spans="1:22" x14ac:dyDescent="0.25">
      <c r="A114">
        <v>106</v>
      </c>
      <c r="B114" s="1">
        <v>42856</v>
      </c>
      <c r="C114">
        <f t="shared" si="67"/>
        <v>3.4636999999999998</v>
      </c>
      <c r="D114" s="4">
        <f t="shared" si="49"/>
        <v>3.5676109999999999</v>
      </c>
      <c r="E114" s="2">
        <f t="shared" si="68"/>
        <v>1E-4</v>
      </c>
      <c r="F114" s="2">
        <f t="shared" si="50"/>
        <v>1.41E-2</v>
      </c>
      <c r="G114" s="3">
        <f t="shared" si="69"/>
        <v>79486.885681024767</v>
      </c>
      <c r="H114" s="3">
        <f t="shared" si="51"/>
        <v>283578.28771136643</v>
      </c>
      <c r="I114" s="3">
        <f t="shared" si="53"/>
        <v>360.92208213914506</v>
      </c>
      <c r="J114" s="3">
        <f t="shared" si="45"/>
        <v>93.397090675204097</v>
      </c>
      <c r="K114" s="3">
        <f t="shared" si="46"/>
        <v>267.52499146394098</v>
      </c>
      <c r="L114" s="3">
        <f t="shared" si="47"/>
        <v>1287.6295903825173</v>
      </c>
      <c r="M114" s="3">
        <f t="shared" si="48"/>
        <v>131993.33722458716</v>
      </c>
      <c r="P114" s="2">
        <f t="shared" ref="P114:P142" si="70">P113</f>
        <v>2.2800000000000001E-2</v>
      </c>
      <c r="Q114" s="2">
        <f t="shared" si="52"/>
        <v>3.4799999999999998E-2</v>
      </c>
      <c r="R114" s="3">
        <f t="shared" si="63"/>
        <v>167169.09738708998</v>
      </c>
      <c r="S114" s="3">
        <f t="shared" si="54"/>
        <v>928.47472166684543</v>
      </c>
      <c r="T114" s="3">
        <f t="shared" si="64"/>
        <v>484.79038242256092</v>
      </c>
      <c r="U114" s="3">
        <f t="shared" si="65"/>
        <v>443.6843392442845</v>
      </c>
      <c r="V114" s="3">
        <f t="shared" si="66"/>
        <v>114065.52055743046</v>
      </c>
    </row>
    <row r="115" spans="1:22" x14ac:dyDescent="0.25">
      <c r="A115">
        <v>107</v>
      </c>
      <c r="B115" s="1">
        <v>42887</v>
      </c>
      <c r="C115">
        <f t="shared" si="67"/>
        <v>3.4636999999999998</v>
      </c>
      <c r="D115" s="4">
        <f t="shared" si="49"/>
        <v>3.5676109999999999</v>
      </c>
      <c r="E115" s="2">
        <f t="shared" si="68"/>
        <v>1E-4</v>
      </c>
      <c r="F115" s="2">
        <f t="shared" si="50"/>
        <v>1.41E-2</v>
      </c>
      <c r="G115" s="3">
        <f t="shared" si="69"/>
        <v>79219.360689560825</v>
      </c>
      <c r="H115" s="3">
        <f t="shared" si="51"/>
        <v>282623.86260904477</v>
      </c>
      <c r="I115" s="3">
        <f t="shared" si="53"/>
        <v>360.92208213914506</v>
      </c>
      <c r="J115" s="3">
        <f t="shared" si="45"/>
        <v>93.082748810233966</v>
      </c>
      <c r="K115" s="3">
        <f t="shared" si="46"/>
        <v>267.8393333289111</v>
      </c>
      <c r="L115" s="3">
        <f t="shared" si="47"/>
        <v>1287.6295903825173</v>
      </c>
      <c r="M115" s="3">
        <f t="shared" si="48"/>
        <v>133280.96681496967</v>
      </c>
      <c r="P115" s="2">
        <f t="shared" si="70"/>
        <v>2.2800000000000001E-2</v>
      </c>
      <c r="Q115" s="2">
        <f t="shared" si="52"/>
        <v>3.4799999999999998E-2</v>
      </c>
      <c r="R115" s="3">
        <f t="shared" si="63"/>
        <v>166725.41304784568</v>
      </c>
      <c r="S115" s="3">
        <f t="shared" si="54"/>
        <v>928.47472166684565</v>
      </c>
      <c r="T115" s="3">
        <f t="shared" si="64"/>
        <v>483.50369783875243</v>
      </c>
      <c r="U115" s="3">
        <f t="shared" si="65"/>
        <v>444.97102382809322</v>
      </c>
      <c r="V115" s="3">
        <f t="shared" si="66"/>
        <v>114993.9952790973</v>
      </c>
    </row>
    <row r="116" spans="1:22" x14ac:dyDescent="0.25">
      <c r="A116">
        <v>108</v>
      </c>
      <c r="B116" s="1">
        <v>42917</v>
      </c>
      <c r="C116">
        <f t="shared" si="67"/>
        <v>3.4636999999999998</v>
      </c>
      <c r="D116" s="4">
        <f t="shared" si="49"/>
        <v>3.5676109999999999</v>
      </c>
      <c r="E116" s="2">
        <f t="shared" si="68"/>
        <v>1E-4</v>
      </c>
      <c r="F116" s="2">
        <f t="shared" si="50"/>
        <v>1.41E-2</v>
      </c>
      <c r="G116" s="3">
        <f t="shared" si="69"/>
        <v>78951.521356231911</v>
      </c>
      <c r="H116" s="3">
        <f t="shared" si="51"/>
        <v>281668.3160572279</v>
      </c>
      <c r="I116" s="3">
        <f t="shared" si="53"/>
        <v>360.92208213914506</v>
      </c>
      <c r="J116" s="3">
        <f t="shared" si="45"/>
        <v>92.768037593572501</v>
      </c>
      <c r="K116" s="3">
        <f t="shared" si="46"/>
        <v>268.15404454557256</v>
      </c>
      <c r="L116" s="3">
        <f t="shared" si="47"/>
        <v>1287.6295903825173</v>
      </c>
      <c r="M116" s="3">
        <f t="shared" si="48"/>
        <v>134568.59640535217</v>
      </c>
      <c r="P116" s="2">
        <f t="shared" si="70"/>
        <v>2.2800000000000001E-2</v>
      </c>
      <c r="Q116" s="2">
        <f t="shared" si="52"/>
        <v>3.4799999999999998E-2</v>
      </c>
      <c r="R116" s="3">
        <f t="shared" si="63"/>
        <v>166280.4420240176</v>
      </c>
      <c r="S116" s="3">
        <f t="shared" si="54"/>
        <v>928.47472166684577</v>
      </c>
      <c r="T116" s="3">
        <f t="shared" si="64"/>
        <v>482.21328186965098</v>
      </c>
      <c r="U116" s="3">
        <f t="shared" si="65"/>
        <v>446.26143979719478</v>
      </c>
      <c r="V116" s="3">
        <f t="shared" si="66"/>
        <v>115922.47000076415</v>
      </c>
    </row>
    <row r="117" spans="1:22" x14ac:dyDescent="0.25">
      <c r="A117">
        <v>109</v>
      </c>
      <c r="B117" s="1">
        <v>42948</v>
      </c>
      <c r="C117">
        <f t="shared" si="67"/>
        <v>3.4636999999999998</v>
      </c>
      <c r="D117" s="4">
        <f t="shared" si="49"/>
        <v>3.5676109999999999</v>
      </c>
      <c r="E117" s="2">
        <f t="shared" si="68"/>
        <v>1E-4</v>
      </c>
      <c r="F117" s="2">
        <f t="shared" si="50"/>
        <v>1.41E-2</v>
      </c>
      <c r="G117" s="3">
        <f t="shared" si="69"/>
        <v>78683.367311686336</v>
      </c>
      <c r="H117" s="3">
        <f t="shared" si="51"/>
        <v>280711.64673821261</v>
      </c>
      <c r="I117" s="3">
        <f t="shared" si="53"/>
        <v>360.92208213914506</v>
      </c>
      <c r="J117" s="3">
        <f t="shared" si="45"/>
        <v>92.452956591231441</v>
      </c>
      <c r="K117" s="3">
        <f t="shared" si="46"/>
        <v>268.46912554791362</v>
      </c>
      <c r="L117" s="3">
        <f t="shared" si="47"/>
        <v>1287.6295903825173</v>
      </c>
      <c r="M117" s="3">
        <f t="shared" si="48"/>
        <v>135856.22599573468</v>
      </c>
      <c r="P117" s="2">
        <f t="shared" si="70"/>
        <v>2.2800000000000001E-2</v>
      </c>
      <c r="Q117" s="2">
        <f t="shared" si="52"/>
        <v>3.4799999999999998E-2</v>
      </c>
      <c r="R117" s="3">
        <f t="shared" si="63"/>
        <v>165834.18058422039</v>
      </c>
      <c r="S117" s="3">
        <f t="shared" si="54"/>
        <v>928.47472166684565</v>
      </c>
      <c r="T117" s="3">
        <f t="shared" si="64"/>
        <v>480.91912369423909</v>
      </c>
      <c r="U117" s="3">
        <f t="shared" si="65"/>
        <v>447.55559797260656</v>
      </c>
      <c r="V117" s="3">
        <f t="shared" si="66"/>
        <v>116850.944722431</v>
      </c>
    </row>
    <row r="118" spans="1:22" x14ac:dyDescent="0.25">
      <c r="A118">
        <v>110</v>
      </c>
      <c r="B118" s="1">
        <v>42979</v>
      </c>
      <c r="C118">
        <f t="shared" si="67"/>
        <v>3.4636999999999998</v>
      </c>
      <c r="D118" s="4">
        <f t="shared" si="49"/>
        <v>3.5676109999999999</v>
      </c>
      <c r="E118" s="2">
        <f t="shared" si="68"/>
        <v>1E-4</v>
      </c>
      <c r="F118" s="2">
        <f t="shared" si="50"/>
        <v>1.41E-2</v>
      </c>
      <c r="G118" s="3">
        <f t="shared" si="69"/>
        <v>78414.898186138424</v>
      </c>
      <c r="H118" s="3">
        <f t="shared" si="51"/>
        <v>279753.85333274747</v>
      </c>
      <c r="I118" s="3">
        <f t="shared" si="53"/>
        <v>360.922082139145</v>
      </c>
      <c r="J118" s="3">
        <f t="shared" si="45"/>
        <v>92.137505368712652</v>
      </c>
      <c r="K118" s="3">
        <f t="shared" si="46"/>
        <v>268.78457677043235</v>
      </c>
      <c r="L118" s="3">
        <f t="shared" si="47"/>
        <v>1287.6295903825171</v>
      </c>
      <c r="M118" s="3">
        <f t="shared" si="48"/>
        <v>137143.85558611719</v>
      </c>
      <c r="P118" s="2">
        <f t="shared" si="70"/>
        <v>2.2800000000000001E-2</v>
      </c>
      <c r="Q118" s="2">
        <f t="shared" si="52"/>
        <v>3.4799999999999998E-2</v>
      </c>
      <c r="R118" s="3">
        <f t="shared" si="63"/>
        <v>165386.62498624777</v>
      </c>
      <c r="S118" s="3">
        <f t="shared" si="54"/>
        <v>928.47472166684543</v>
      </c>
      <c r="T118" s="3">
        <f t="shared" si="64"/>
        <v>479.62121246011856</v>
      </c>
      <c r="U118" s="3">
        <f t="shared" si="65"/>
        <v>448.85350920672687</v>
      </c>
      <c r="V118" s="3">
        <f t="shared" si="66"/>
        <v>117779.41944409785</v>
      </c>
    </row>
    <row r="119" spans="1:22" x14ac:dyDescent="0.25">
      <c r="A119">
        <v>111</v>
      </c>
      <c r="B119" s="1">
        <v>43009</v>
      </c>
      <c r="C119">
        <f t="shared" si="67"/>
        <v>3.4636999999999998</v>
      </c>
      <c r="D119" s="4">
        <f t="shared" si="49"/>
        <v>3.5676109999999999</v>
      </c>
      <c r="E119" s="2">
        <f t="shared" si="68"/>
        <v>1E-4</v>
      </c>
      <c r="F119" s="2">
        <f t="shared" si="50"/>
        <v>1.41E-2</v>
      </c>
      <c r="G119" s="3">
        <f t="shared" si="69"/>
        <v>78146.113609367996</v>
      </c>
      <c r="H119" s="3">
        <f t="shared" si="51"/>
        <v>278794.93452003098</v>
      </c>
      <c r="I119" s="3">
        <f t="shared" si="53"/>
        <v>360.92208213914506</v>
      </c>
      <c r="J119" s="3">
        <f t="shared" si="45"/>
        <v>91.821683491007391</v>
      </c>
      <c r="K119" s="3">
        <f t="shared" si="46"/>
        <v>269.10039864813768</v>
      </c>
      <c r="L119" s="3">
        <f t="shared" si="47"/>
        <v>1287.6295903825173</v>
      </c>
      <c r="M119" s="3">
        <f t="shared" si="48"/>
        <v>138431.4851764997</v>
      </c>
      <c r="P119" s="2">
        <f t="shared" si="70"/>
        <v>2.2800000000000001E-2</v>
      </c>
      <c r="Q119" s="2">
        <f t="shared" si="52"/>
        <v>3.4799999999999998E-2</v>
      </c>
      <c r="R119" s="3">
        <f t="shared" si="63"/>
        <v>164937.77147704104</v>
      </c>
      <c r="S119" s="3">
        <f t="shared" si="54"/>
        <v>928.47472166684531</v>
      </c>
      <c r="T119" s="3">
        <f t="shared" si="64"/>
        <v>478.31953728341892</v>
      </c>
      <c r="U119" s="3">
        <f t="shared" si="65"/>
        <v>450.15518438342639</v>
      </c>
      <c r="V119" s="3">
        <f t="shared" si="66"/>
        <v>118707.89416576469</v>
      </c>
    </row>
    <row r="120" spans="1:22" x14ac:dyDescent="0.25">
      <c r="A120">
        <v>112</v>
      </c>
      <c r="B120" s="1">
        <v>43040</v>
      </c>
      <c r="C120">
        <f t="shared" si="67"/>
        <v>3.4636999999999998</v>
      </c>
      <c r="D120" s="4">
        <f t="shared" si="49"/>
        <v>3.5676109999999999</v>
      </c>
      <c r="E120" s="2">
        <f t="shared" si="68"/>
        <v>1E-4</v>
      </c>
      <c r="F120" s="2">
        <f t="shared" si="50"/>
        <v>1.41E-2</v>
      </c>
      <c r="G120" s="3">
        <f t="shared" si="69"/>
        <v>77877.013210719859</v>
      </c>
      <c r="H120" s="3">
        <f t="shared" si="51"/>
        <v>277834.88897770946</v>
      </c>
      <c r="I120" s="3">
        <f t="shared" si="53"/>
        <v>360.92208213914506</v>
      </c>
      <c r="J120" s="3">
        <f t="shared" si="45"/>
        <v>91.505490522595835</v>
      </c>
      <c r="K120" s="3">
        <f t="shared" si="46"/>
        <v>269.41659161654923</v>
      </c>
      <c r="L120" s="3">
        <f t="shared" si="47"/>
        <v>1287.6295903825173</v>
      </c>
      <c r="M120" s="3">
        <f t="shared" si="48"/>
        <v>139719.11476688221</v>
      </c>
      <c r="P120" s="2">
        <f t="shared" si="70"/>
        <v>2.2800000000000001E-2</v>
      </c>
      <c r="Q120" s="2">
        <f t="shared" si="52"/>
        <v>3.4799999999999998E-2</v>
      </c>
      <c r="R120" s="3">
        <f t="shared" si="63"/>
        <v>164487.61629265762</v>
      </c>
      <c r="S120" s="3">
        <f t="shared" si="54"/>
        <v>928.47472166684565</v>
      </c>
      <c r="T120" s="3">
        <f t="shared" si="64"/>
        <v>477.01408724870709</v>
      </c>
      <c r="U120" s="3">
        <f t="shared" si="65"/>
        <v>451.46063441813857</v>
      </c>
      <c r="V120" s="3">
        <f t="shared" si="66"/>
        <v>119636.36888743154</v>
      </c>
    </row>
    <row r="121" spans="1:22" x14ac:dyDescent="0.25">
      <c r="A121">
        <v>113</v>
      </c>
      <c r="B121" s="1">
        <v>43070</v>
      </c>
      <c r="C121">
        <f t="shared" si="67"/>
        <v>3.4636999999999998</v>
      </c>
      <c r="D121" s="4">
        <f t="shared" si="49"/>
        <v>3.5676109999999999</v>
      </c>
      <c r="E121" s="2">
        <f t="shared" si="68"/>
        <v>1E-4</v>
      </c>
      <c r="F121" s="2">
        <f t="shared" si="50"/>
        <v>1.41E-2</v>
      </c>
      <c r="G121" s="3">
        <f t="shared" si="69"/>
        <v>77607.596619103308</v>
      </c>
      <c r="H121" s="3">
        <f t="shared" si="51"/>
        <v>276873.71538187575</v>
      </c>
      <c r="I121" s="3">
        <f t="shared" si="53"/>
        <v>360.92208213914506</v>
      </c>
      <c r="J121" s="3">
        <f t="shared" si="45"/>
        <v>91.188926027446385</v>
      </c>
      <c r="K121" s="3">
        <f t="shared" si="46"/>
        <v>269.73315611169869</v>
      </c>
      <c r="L121" s="3">
        <f t="shared" si="47"/>
        <v>1287.6295903825173</v>
      </c>
      <c r="M121" s="3">
        <f t="shared" si="48"/>
        <v>141006.74435726472</v>
      </c>
      <c r="P121" s="2">
        <f t="shared" si="70"/>
        <v>2.2800000000000001E-2</v>
      </c>
      <c r="Q121" s="2">
        <f t="shared" si="52"/>
        <v>3.4799999999999998E-2</v>
      </c>
      <c r="R121" s="3">
        <f t="shared" si="63"/>
        <v>164036.15565823947</v>
      </c>
      <c r="S121" s="3">
        <f t="shared" si="54"/>
        <v>928.47472166684543</v>
      </c>
      <c r="T121" s="3">
        <f t="shared" si="64"/>
        <v>475.70485140889446</v>
      </c>
      <c r="U121" s="3">
        <f t="shared" si="65"/>
        <v>452.76987025795097</v>
      </c>
      <c r="V121" s="3">
        <f t="shared" si="66"/>
        <v>120564.84360909839</v>
      </c>
    </row>
    <row r="122" spans="1:22" x14ac:dyDescent="0.25">
      <c r="A122">
        <v>114</v>
      </c>
      <c r="B122" s="1">
        <v>43101</v>
      </c>
      <c r="C122">
        <f t="shared" si="67"/>
        <v>3.4636999999999998</v>
      </c>
      <c r="D122" s="4">
        <f t="shared" si="49"/>
        <v>3.5676109999999999</v>
      </c>
      <c r="E122" s="2">
        <f t="shared" si="68"/>
        <v>1E-4</v>
      </c>
      <c r="F122" s="2">
        <f t="shared" si="50"/>
        <v>1.41E-2</v>
      </c>
      <c r="G122" s="3">
        <f t="shared" si="69"/>
        <v>77337.863462991605</v>
      </c>
      <c r="H122" s="3">
        <f t="shared" si="51"/>
        <v>275911.41240706691</v>
      </c>
      <c r="I122" s="3">
        <f t="shared" si="53"/>
        <v>360.92208213914512</v>
      </c>
      <c r="J122" s="3">
        <f t="shared" si="45"/>
        <v>90.871989569015128</v>
      </c>
      <c r="K122" s="3">
        <f t="shared" si="46"/>
        <v>270.05009257013</v>
      </c>
      <c r="L122" s="3">
        <f t="shared" si="47"/>
        <v>1287.6295903825176</v>
      </c>
      <c r="M122" s="3">
        <f t="shared" si="48"/>
        <v>142294.37394764723</v>
      </c>
      <c r="P122" s="2">
        <f t="shared" si="70"/>
        <v>2.2800000000000001E-2</v>
      </c>
      <c r="Q122" s="2">
        <f t="shared" si="52"/>
        <v>3.4799999999999998E-2</v>
      </c>
      <c r="R122" s="3">
        <f t="shared" si="63"/>
        <v>163583.3857879815</v>
      </c>
      <c r="S122" s="3">
        <f t="shared" si="54"/>
        <v>928.47472166684543</v>
      </c>
      <c r="T122" s="3">
        <f t="shared" si="64"/>
        <v>474.39181878514631</v>
      </c>
      <c r="U122" s="3">
        <f t="shared" si="65"/>
        <v>454.08290288169911</v>
      </c>
      <c r="V122" s="3">
        <f t="shared" si="66"/>
        <v>121493.31833076524</v>
      </c>
    </row>
    <row r="123" spans="1:22" x14ac:dyDescent="0.25">
      <c r="A123">
        <v>115</v>
      </c>
      <c r="B123" s="1">
        <v>43132</v>
      </c>
      <c r="C123">
        <f t="shared" si="67"/>
        <v>3.4636999999999998</v>
      </c>
      <c r="D123" s="4">
        <f t="shared" si="49"/>
        <v>3.5676109999999999</v>
      </c>
      <c r="E123" s="2">
        <f t="shared" si="68"/>
        <v>1E-4</v>
      </c>
      <c r="F123" s="2">
        <f t="shared" si="50"/>
        <v>1.41E-2</v>
      </c>
      <c r="G123" s="3">
        <f t="shared" si="69"/>
        <v>77067.813370421471</v>
      </c>
      <c r="H123" s="3">
        <f t="shared" si="51"/>
        <v>274947.97872626269</v>
      </c>
      <c r="I123" s="3">
        <f t="shared" si="53"/>
        <v>360.92208213914506</v>
      </c>
      <c r="J123" s="3">
        <f t="shared" si="45"/>
        <v>90.554680710245222</v>
      </c>
      <c r="K123" s="3">
        <f t="shared" si="46"/>
        <v>270.36740142889983</v>
      </c>
      <c r="L123" s="3">
        <f t="shared" si="47"/>
        <v>1287.6295903825173</v>
      </c>
      <c r="M123" s="3">
        <f t="shared" si="48"/>
        <v>143582.00353802973</v>
      </c>
      <c r="P123" s="2">
        <f t="shared" si="70"/>
        <v>2.2800000000000001E-2</v>
      </c>
      <c r="Q123" s="2">
        <f t="shared" si="52"/>
        <v>3.4799999999999998E-2</v>
      </c>
      <c r="R123" s="3">
        <f t="shared" si="63"/>
        <v>163129.30288509981</v>
      </c>
      <c r="S123" s="3">
        <f t="shared" si="54"/>
        <v>928.47472166684543</v>
      </c>
      <c r="T123" s="3">
        <f t="shared" si="64"/>
        <v>473.07497836678937</v>
      </c>
      <c r="U123" s="3">
        <f t="shared" si="65"/>
        <v>455.39974330005606</v>
      </c>
      <c r="V123" s="3">
        <f t="shared" si="66"/>
        <v>122421.79305243208</v>
      </c>
    </row>
    <row r="124" spans="1:22" x14ac:dyDescent="0.25">
      <c r="A124">
        <v>116</v>
      </c>
      <c r="B124" s="1">
        <v>43160</v>
      </c>
      <c r="C124">
        <f t="shared" si="67"/>
        <v>3.4636999999999998</v>
      </c>
      <c r="D124" s="4">
        <f t="shared" si="49"/>
        <v>3.5676109999999999</v>
      </c>
      <c r="E124" s="2">
        <f t="shared" si="68"/>
        <v>1E-4</v>
      </c>
      <c r="F124" s="2">
        <f t="shared" si="50"/>
        <v>1.41E-2</v>
      </c>
      <c r="G124" s="3">
        <f t="shared" si="69"/>
        <v>76797.445968992572</v>
      </c>
      <c r="H124" s="3">
        <f t="shared" si="51"/>
        <v>273983.41301088355</v>
      </c>
      <c r="I124" s="3">
        <f t="shared" si="53"/>
        <v>360.92208213914506</v>
      </c>
      <c r="J124" s="3">
        <f t="shared" si="45"/>
        <v>90.236999013566276</v>
      </c>
      <c r="K124" s="3">
        <f t="shared" si="46"/>
        <v>270.68508312557879</v>
      </c>
      <c r="L124" s="3">
        <f t="shared" si="47"/>
        <v>1287.6295903825173</v>
      </c>
      <c r="M124" s="3">
        <f t="shared" si="48"/>
        <v>144869.63312841224</v>
      </c>
      <c r="P124" s="2">
        <f t="shared" si="70"/>
        <v>2.2800000000000001E-2</v>
      </c>
      <c r="Q124" s="2">
        <f t="shared" si="52"/>
        <v>3.4799999999999998E-2</v>
      </c>
      <c r="R124" s="3">
        <f t="shared" si="63"/>
        <v>162673.90314179976</v>
      </c>
      <c r="S124" s="3">
        <f t="shared" si="54"/>
        <v>928.47472166684531</v>
      </c>
      <c r="T124" s="3">
        <f t="shared" si="64"/>
        <v>471.75431911121927</v>
      </c>
      <c r="U124" s="3">
        <f t="shared" si="65"/>
        <v>456.72040255562604</v>
      </c>
      <c r="V124" s="3">
        <f t="shared" si="66"/>
        <v>123350.26777409893</v>
      </c>
    </row>
    <row r="125" spans="1:22" x14ac:dyDescent="0.25">
      <c r="A125">
        <v>117</v>
      </c>
      <c r="B125" s="1">
        <v>43191</v>
      </c>
      <c r="C125">
        <f t="shared" si="67"/>
        <v>3.4636999999999998</v>
      </c>
      <c r="D125" s="4">
        <f t="shared" si="49"/>
        <v>3.5676109999999999</v>
      </c>
      <c r="E125" s="2">
        <f t="shared" si="68"/>
        <v>1E-4</v>
      </c>
      <c r="F125" s="2">
        <f t="shared" si="50"/>
        <v>1.41E-2</v>
      </c>
      <c r="G125" s="3">
        <f t="shared" si="69"/>
        <v>76526.760885866999</v>
      </c>
      <c r="H125" s="3">
        <f t="shared" si="51"/>
        <v>273017.71393078886</v>
      </c>
      <c r="I125" s="3">
        <f t="shared" si="53"/>
        <v>360.92208213914512</v>
      </c>
      <c r="J125" s="3">
        <f t="shared" si="45"/>
        <v>89.91894404089372</v>
      </c>
      <c r="K125" s="3">
        <f t="shared" si="46"/>
        <v>271.00313809825138</v>
      </c>
      <c r="L125" s="3">
        <f t="shared" si="47"/>
        <v>1287.6295903825176</v>
      </c>
      <c r="M125" s="3">
        <f t="shared" si="48"/>
        <v>146157.26271879475</v>
      </c>
      <c r="P125" s="2">
        <f t="shared" si="70"/>
        <v>2.2800000000000001E-2</v>
      </c>
      <c r="Q125" s="2">
        <f t="shared" si="52"/>
        <v>3.4799999999999998E-2</v>
      </c>
      <c r="R125" s="3">
        <f t="shared" si="63"/>
        <v>162217.18273924413</v>
      </c>
      <c r="S125" s="3">
        <f t="shared" si="54"/>
        <v>928.47472166684543</v>
      </c>
      <c r="T125" s="3">
        <f t="shared" si="64"/>
        <v>470.42982994380799</v>
      </c>
      <c r="U125" s="3">
        <f t="shared" si="65"/>
        <v>458.04489172303744</v>
      </c>
      <c r="V125" s="3">
        <f t="shared" si="66"/>
        <v>124278.74249576578</v>
      </c>
    </row>
    <row r="126" spans="1:22" x14ac:dyDescent="0.25">
      <c r="A126">
        <v>118</v>
      </c>
      <c r="B126" s="1">
        <v>43221</v>
      </c>
      <c r="C126">
        <f t="shared" si="67"/>
        <v>3.4636999999999998</v>
      </c>
      <c r="D126" s="4">
        <f t="shared" si="49"/>
        <v>3.5676109999999999</v>
      </c>
      <c r="E126" s="2">
        <f t="shared" si="68"/>
        <v>1E-4</v>
      </c>
      <c r="F126" s="2">
        <f t="shared" si="50"/>
        <v>1.41E-2</v>
      </c>
      <c r="G126" s="3">
        <f t="shared" si="69"/>
        <v>76255.757747768745</v>
      </c>
      <c r="H126" s="3">
        <f t="shared" si="51"/>
        <v>272050.88015427499</v>
      </c>
      <c r="I126" s="3">
        <f t="shared" si="53"/>
        <v>360.92208213914506</v>
      </c>
      <c r="J126" s="3">
        <f t="shared" si="45"/>
        <v>89.600515353628282</v>
      </c>
      <c r="K126" s="3">
        <f t="shared" si="46"/>
        <v>271.32156678551678</v>
      </c>
      <c r="L126" s="3">
        <f t="shared" si="47"/>
        <v>1287.6295903825173</v>
      </c>
      <c r="M126" s="3">
        <f t="shared" si="48"/>
        <v>147444.89230917726</v>
      </c>
      <c r="P126" s="2">
        <f t="shared" si="70"/>
        <v>2.2800000000000001E-2</v>
      </c>
      <c r="Q126" s="2">
        <f t="shared" si="52"/>
        <v>3.4799999999999998E-2</v>
      </c>
      <c r="R126" s="3">
        <f t="shared" si="63"/>
        <v>161759.13784752111</v>
      </c>
      <c r="S126" s="3">
        <f t="shared" si="54"/>
        <v>928.47472166684565</v>
      </c>
      <c r="T126" s="3">
        <f t="shared" si="64"/>
        <v>469.10149975781115</v>
      </c>
      <c r="U126" s="3">
        <f t="shared" si="65"/>
        <v>459.3732219090345</v>
      </c>
      <c r="V126" s="3">
        <f t="shared" si="66"/>
        <v>125207.21721743263</v>
      </c>
    </row>
    <row r="127" spans="1:22" x14ac:dyDescent="0.25">
      <c r="A127">
        <v>119</v>
      </c>
      <c r="B127" s="1">
        <v>43252</v>
      </c>
      <c r="C127">
        <f t="shared" si="67"/>
        <v>3.4636999999999998</v>
      </c>
      <c r="D127" s="4">
        <f t="shared" si="49"/>
        <v>3.5676109999999999</v>
      </c>
      <c r="E127" s="2">
        <f t="shared" si="68"/>
        <v>1E-4</v>
      </c>
      <c r="F127" s="2">
        <f t="shared" si="50"/>
        <v>1.41E-2</v>
      </c>
      <c r="G127" s="3">
        <f t="shared" si="69"/>
        <v>75984.436180983233</v>
      </c>
      <c r="H127" s="3">
        <f t="shared" si="51"/>
        <v>271082.91034807375</v>
      </c>
      <c r="I127" s="3">
        <f t="shared" si="53"/>
        <v>360.92208213914512</v>
      </c>
      <c r="J127" s="3">
        <f t="shared" si="45"/>
        <v>89.281712512655304</v>
      </c>
      <c r="K127" s="3">
        <f t="shared" si="46"/>
        <v>271.64036962648981</v>
      </c>
      <c r="L127" s="3">
        <f t="shared" si="47"/>
        <v>1287.6295903825176</v>
      </c>
      <c r="M127" s="3">
        <f t="shared" si="48"/>
        <v>148732.52189955977</v>
      </c>
      <c r="P127" s="2">
        <f t="shared" si="70"/>
        <v>2.2800000000000001E-2</v>
      </c>
      <c r="Q127" s="2">
        <f t="shared" si="52"/>
        <v>3.4799999999999998E-2</v>
      </c>
      <c r="R127" s="3">
        <f t="shared" si="63"/>
        <v>161299.76462561206</v>
      </c>
      <c r="S127" s="3">
        <f t="shared" si="54"/>
        <v>928.47472166684531</v>
      </c>
      <c r="T127" s="3">
        <f t="shared" si="64"/>
        <v>467.76931741427501</v>
      </c>
      <c r="U127" s="3">
        <f t="shared" si="65"/>
        <v>460.7054042525703</v>
      </c>
      <c r="V127" s="3">
        <f t="shared" si="66"/>
        <v>126135.69193909947</v>
      </c>
    </row>
    <row r="128" spans="1:22" x14ac:dyDescent="0.25">
      <c r="A128">
        <v>120</v>
      </c>
      <c r="B128" s="1">
        <v>43282</v>
      </c>
      <c r="C128">
        <f t="shared" si="67"/>
        <v>3.4636999999999998</v>
      </c>
      <c r="D128" s="4">
        <f t="shared" si="49"/>
        <v>3.5676109999999999</v>
      </c>
      <c r="E128" s="2">
        <f t="shared" si="68"/>
        <v>1E-4</v>
      </c>
      <c r="F128" s="2">
        <f t="shared" si="50"/>
        <v>1.41E-2</v>
      </c>
      <c r="G128" s="3">
        <f t="shared" si="69"/>
        <v>75712.795811356744</v>
      </c>
      <c r="H128" s="3">
        <f t="shared" si="51"/>
        <v>270113.80317735026</v>
      </c>
      <c r="I128" s="3">
        <f t="shared" si="53"/>
        <v>360.922082139145</v>
      </c>
      <c r="J128" s="3">
        <f t="shared" si="45"/>
        <v>88.962535078344175</v>
      </c>
      <c r="K128" s="3">
        <f t="shared" si="46"/>
        <v>271.95954706080084</v>
      </c>
      <c r="L128" s="3">
        <f t="shared" si="47"/>
        <v>1287.6295903825171</v>
      </c>
      <c r="M128" s="3">
        <f t="shared" si="48"/>
        <v>150020.15148994228</v>
      </c>
      <c r="P128" s="2">
        <f t="shared" si="70"/>
        <v>2.2800000000000001E-2</v>
      </c>
      <c r="Q128" s="2">
        <f t="shared" si="52"/>
        <v>3.4799999999999998E-2</v>
      </c>
      <c r="R128" s="3">
        <f t="shared" si="63"/>
        <v>160839.05922135949</v>
      </c>
      <c r="S128" s="3">
        <f t="shared" si="54"/>
        <v>928.47472166684543</v>
      </c>
      <c r="T128" s="3">
        <f t="shared" si="64"/>
        <v>466.43327174194246</v>
      </c>
      <c r="U128" s="3">
        <f t="shared" si="65"/>
        <v>462.04144992490296</v>
      </c>
      <c r="V128" s="3">
        <f t="shared" si="66"/>
        <v>127064.16666076632</v>
      </c>
    </row>
    <row r="129" spans="1:22" x14ac:dyDescent="0.25">
      <c r="A129">
        <v>121</v>
      </c>
      <c r="B129" s="1">
        <v>43313</v>
      </c>
      <c r="C129">
        <f t="shared" si="67"/>
        <v>3.4636999999999998</v>
      </c>
      <c r="D129" s="4">
        <f t="shared" si="49"/>
        <v>3.5676109999999999</v>
      </c>
      <c r="E129" s="2">
        <f t="shared" si="68"/>
        <v>1E-4</v>
      </c>
      <c r="F129" s="2">
        <f t="shared" si="50"/>
        <v>1.41E-2</v>
      </c>
      <c r="G129" s="3">
        <f t="shared" si="69"/>
        <v>75440.83626429594</v>
      </c>
      <c r="H129" s="3">
        <f t="shared" si="51"/>
        <v>269143.55730570108</v>
      </c>
      <c r="I129" s="3">
        <f t="shared" si="53"/>
        <v>360.92208213914506</v>
      </c>
      <c r="J129" s="3">
        <f t="shared" si="45"/>
        <v>88.642982610547733</v>
      </c>
      <c r="K129" s="3">
        <f t="shared" si="46"/>
        <v>272.27909952859733</v>
      </c>
      <c r="L129" s="3">
        <f t="shared" si="47"/>
        <v>1287.6295903825173</v>
      </c>
      <c r="M129" s="3">
        <f t="shared" si="48"/>
        <v>151307.78108032478</v>
      </c>
      <c r="P129" s="2">
        <f t="shared" si="70"/>
        <v>2.2800000000000001E-2</v>
      </c>
      <c r="Q129" s="2">
        <f t="shared" si="52"/>
        <v>3.4799999999999998E-2</v>
      </c>
      <c r="R129" s="3">
        <f t="shared" si="63"/>
        <v>160377.01777143459</v>
      </c>
      <c r="S129" s="3">
        <f t="shared" si="54"/>
        <v>928.47472166684565</v>
      </c>
      <c r="T129" s="3">
        <f t="shared" si="64"/>
        <v>465.09335153716029</v>
      </c>
      <c r="U129" s="3">
        <f t="shared" si="65"/>
        <v>463.38137012968537</v>
      </c>
      <c r="V129" s="3">
        <f t="shared" si="66"/>
        <v>127992.64138243317</v>
      </c>
    </row>
    <row r="130" spans="1:22" x14ac:dyDescent="0.25">
      <c r="A130">
        <v>122</v>
      </c>
      <c r="B130" s="1">
        <v>43344</v>
      </c>
      <c r="C130">
        <f t="shared" si="67"/>
        <v>3.4636999999999998</v>
      </c>
      <c r="D130" s="4">
        <f t="shared" si="49"/>
        <v>3.5676109999999999</v>
      </c>
      <c r="E130" s="2">
        <f t="shared" si="68"/>
        <v>1E-4</v>
      </c>
      <c r="F130" s="2">
        <f t="shared" si="50"/>
        <v>1.41E-2</v>
      </c>
      <c r="G130" s="3">
        <f t="shared" si="69"/>
        <v>75168.55716476735</v>
      </c>
      <c r="H130" s="3">
        <f t="shared" si="51"/>
        <v>268172.17139515281</v>
      </c>
      <c r="I130" s="3">
        <f t="shared" si="53"/>
        <v>360.92208213914512</v>
      </c>
      <c r="J130" s="3">
        <f t="shared" si="45"/>
        <v>88.323054668601628</v>
      </c>
      <c r="K130" s="3">
        <f t="shared" si="46"/>
        <v>272.59902747054349</v>
      </c>
      <c r="L130" s="3">
        <f t="shared" si="47"/>
        <v>1287.6295903825176</v>
      </c>
      <c r="M130" s="3">
        <f t="shared" si="48"/>
        <v>152595.41067070729</v>
      </c>
      <c r="P130" s="2">
        <f t="shared" si="70"/>
        <v>2.2800000000000001E-2</v>
      </c>
      <c r="Q130" s="2">
        <f t="shared" si="52"/>
        <v>3.4799999999999998E-2</v>
      </c>
      <c r="R130" s="3">
        <f t="shared" si="63"/>
        <v>159913.63640130492</v>
      </c>
      <c r="S130" s="3">
        <f t="shared" si="54"/>
        <v>928.47472166684531</v>
      </c>
      <c r="T130" s="3">
        <f t="shared" si="64"/>
        <v>463.74954556378424</v>
      </c>
      <c r="U130" s="3">
        <f t="shared" si="65"/>
        <v>464.72517610306107</v>
      </c>
      <c r="V130" s="3">
        <f t="shared" si="66"/>
        <v>128921.11610410002</v>
      </c>
    </row>
    <row r="131" spans="1:22" x14ac:dyDescent="0.25">
      <c r="A131">
        <v>123</v>
      </c>
      <c r="B131" s="1">
        <v>43374</v>
      </c>
      <c r="C131">
        <f t="shared" si="67"/>
        <v>3.4636999999999998</v>
      </c>
      <c r="D131" s="4">
        <f t="shared" si="49"/>
        <v>3.5676109999999999</v>
      </c>
      <c r="E131" s="2">
        <f t="shared" si="68"/>
        <v>1E-4</v>
      </c>
      <c r="F131" s="2">
        <f t="shared" si="50"/>
        <v>1.41E-2</v>
      </c>
      <c r="G131" s="3">
        <f t="shared" si="69"/>
        <v>74895.95813729681</v>
      </c>
      <c r="H131" s="3">
        <f t="shared" si="51"/>
        <v>267199.64410615963</v>
      </c>
      <c r="I131" s="3">
        <f t="shared" si="53"/>
        <v>360.92208213914512</v>
      </c>
      <c r="J131" s="3">
        <f t="shared" si="45"/>
        <v>88.002750811323736</v>
      </c>
      <c r="K131" s="3">
        <f t="shared" si="46"/>
        <v>272.9193313278214</v>
      </c>
      <c r="L131" s="3">
        <f t="shared" si="47"/>
        <v>1287.6295903825176</v>
      </c>
      <c r="M131" s="3">
        <f t="shared" si="48"/>
        <v>153883.0402610898</v>
      </c>
      <c r="P131" s="2">
        <f t="shared" si="70"/>
        <v>2.2800000000000001E-2</v>
      </c>
      <c r="Q131" s="2">
        <f t="shared" si="52"/>
        <v>3.4799999999999998E-2</v>
      </c>
      <c r="R131" s="3">
        <f t="shared" si="63"/>
        <v>159448.91122520185</v>
      </c>
      <c r="S131" s="3">
        <f t="shared" si="54"/>
        <v>928.47472166684565</v>
      </c>
      <c r="T131" s="3">
        <f t="shared" si="64"/>
        <v>462.40184255308532</v>
      </c>
      <c r="U131" s="3">
        <f t="shared" si="65"/>
        <v>466.07287911376034</v>
      </c>
      <c r="V131" s="3">
        <f t="shared" si="66"/>
        <v>129849.59082576686</v>
      </c>
    </row>
    <row r="132" spans="1:22" x14ac:dyDescent="0.25">
      <c r="A132">
        <v>124</v>
      </c>
      <c r="B132" s="1">
        <v>43405</v>
      </c>
      <c r="C132">
        <f t="shared" si="67"/>
        <v>3.4636999999999998</v>
      </c>
      <c r="D132" s="4">
        <f t="shared" si="49"/>
        <v>3.5676109999999999</v>
      </c>
      <c r="E132" s="2">
        <f t="shared" si="68"/>
        <v>1E-4</v>
      </c>
      <c r="F132" s="2">
        <f t="shared" si="50"/>
        <v>1.41E-2</v>
      </c>
      <c r="G132" s="3">
        <f t="shared" si="69"/>
        <v>74623.038805968987</v>
      </c>
      <c r="H132" s="3">
        <f t="shared" si="51"/>
        <v>266225.97409760184</v>
      </c>
      <c r="I132" s="3">
        <f t="shared" si="53"/>
        <v>360.92208213914506</v>
      </c>
      <c r="J132" s="3">
        <f t="shared" si="45"/>
        <v>87.682070597013549</v>
      </c>
      <c r="K132" s="3">
        <f t="shared" si="46"/>
        <v>273.24001154213153</v>
      </c>
      <c r="L132" s="3">
        <f t="shared" si="47"/>
        <v>1287.6295903825173</v>
      </c>
      <c r="M132" s="3">
        <f t="shared" si="48"/>
        <v>155170.66985147231</v>
      </c>
      <c r="P132" s="2">
        <f t="shared" si="70"/>
        <v>2.2800000000000001E-2</v>
      </c>
      <c r="Q132" s="2">
        <f t="shared" si="52"/>
        <v>3.4799999999999998E-2</v>
      </c>
      <c r="R132" s="3">
        <f t="shared" si="63"/>
        <v>158982.8383460881</v>
      </c>
      <c r="S132" s="3">
        <f t="shared" si="54"/>
        <v>928.47472166684543</v>
      </c>
      <c r="T132" s="3">
        <f t="shared" si="64"/>
        <v>461.05023120365541</v>
      </c>
      <c r="U132" s="3">
        <f t="shared" si="65"/>
        <v>467.42449046319001</v>
      </c>
      <c r="V132" s="3">
        <f t="shared" si="66"/>
        <v>130778.06554743371</v>
      </c>
    </row>
    <row r="133" spans="1:22" x14ac:dyDescent="0.25">
      <c r="A133">
        <v>125</v>
      </c>
      <c r="B133" s="1">
        <v>43435</v>
      </c>
      <c r="C133">
        <f t="shared" si="67"/>
        <v>3.4636999999999998</v>
      </c>
      <c r="D133" s="4">
        <f t="shared" si="49"/>
        <v>3.5676109999999999</v>
      </c>
      <c r="E133" s="2">
        <f t="shared" si="68"/>
        <v>1E-4</v>
      </c>
      <c r="F133" s="2">
        <f t="shared" si="50"/>
        <v>1.41E-2</v>
      </c>
      <c r="G133" s="3">
        <f t="shared" si="69"/>
        <v>74349.798794426853</v>
      </c>
      <c r="H133" s="3">
        <f t="shared" si="51"/>
        <v>265251.160026784</v>
      </c>
      <c r="I133" s="3">
        <f t="shared" si="53"/>
        <v>360.92208213914506</v>
      </c>
      <c r="J133" s="3">
        <f t="shared" ref="J133:J196" si="71">G133*F133/12</f>
        <v>87.361013583451552</v>
      </c>
      <c r="K133" s="3">
        <f t="shared" ref="K133:K196" si="72">I133-J133</f>
        <v>273.56106855569351</v>
      </c>
      <c r="L133" s="3">
        <f t="shared" ref="L133:L196" si="73">I133*D133</f>
        <v>1287.6295903825173</v>
      </c>
      <c r="M133" s="3">
        <f t="shared" ref="M133:M196" si="74">M132+L133</f>
        <v>156458.29944185482</v>
      </c>
      <c r="P133" s="2">
        <f t="shared" si="70"/>
        <v>2.2800000000000001E-2</v>
      </c>
      <c r="Q133" s="2">
        <f t="shared" si="52"/>
        <v>3.4799999999999998E-2</v>
      </c>
      <c r="R133" s="3">
        <f t="shared" si="63"/>
        <v>158515.41385562491</v>
      </c>
      <c r="S133" s="3">
        <f t="shared" si="54"/>
        <v>928.47472166684565</v>
      </c>
      <c r="T133" s="3">
        <f t="shared" si="64"/>
        <v>459.69470018131216</v>
      </c>
      <c r="U133" s="3">
        <f t="shared" si="65"/>
        <v>468.7800214855335</v>
      </c>
      <c r="V133" s="3">
        <f t="shared" si="66"/>
        <v>131706.54026910054</v>
      </c>
    </row>
    <row r="134" spans="1:22" x14ac:dyDescent="0.25">
      <c r="A134">
        <v>126</v>
      </c>
      <c r="B134" s="1">
        <v>43466</v>
      </c>
      <c r="C134">
        <f t="shared" si="67"/>
        <v>3.4636999999999998</v>
      </c>
      <c r="D134" s="4">
        <f t="shared" si="49"/>
        <v>3.5676109999999999</v>
      </c>
      <c r="E134" s="2">
        <f t="shared" si="68"/>
        <v>1E-4</v>
      </c>
      <c r="F134" s="2">
        <f t="shared" si="50"/>
        <v>1.41E-2</v>
      </c>
      <c r="G134" s="3">
        <f t="shared" si="69"/>
        <v>74076.237725871164</v>
      </c>
      <c r="H134" s="3">
        <f t="shared" si="51"/>
        <v>264275.20054943295</v>
      </c>
      <c r="I134" s="3">
        <f t="shared" si="53"/>
        <v>360.92208213914506</v>
      </c>
      <c r="J134" s="3">
        <f t="shared" si="71"/>
        <v>87.039579327898608</v>
      </c>
      <c r="K134" s="3">
        <f t="shared" si="72"/>
        <v>273.88250281124647</v>
      </c>
      <c r="L134" s="3">
        <f t="shared" si="73"/>
        <v>1287.6295903825173</v>
      </c>
      <c r="M134" s="3">
        <f t="shared" si="74"/>
        <v>157745.92903223733</v>
      </c>
      <c r="P134" s="2">
        <f t="shared" si="70"/>
        <v>2.2800000000000001E-2</v>
      </c>
      <c r="Q134" s="2">
        <f t="shared" si="52"/>
        <v>3.4799999999999998E-2</v>
      </c>
      <c r="R134" s="3">
        <f t="shared" si="63"/>
        <v>158046.63383413939</v>
      </c>
      <c r="S134" s="3">
        <f t="shared" si="54"/>
        <v>928.47472166684565</v>
      </c>
      <c r="T134" s="3">
        <f t="shared" si="64"/>
        <v>458.33523811900415</v>
      </c>
      <c r="U134" s="3">
        <f t="shared" si="65"/>
        <v>470.13948354784151</v>
      </c>
      <c r="V134" s="3">
        <f t="shared" si="66"/>
        <v>132635.01499076738</v>
      </c>
    </row>
    <row r="135" spans="1:22" x14ac:dyDescent="0.25">
      <c r="A135">
        <v>127</v>
      </c>
      <c r="B135" s="1">
        <v>43497</v>
      </c>
      <c r="C135">
        <f t="shared" si="67"/>
        <v>3.4636999999999998</v>
      </c>
      <c r="D135" s="4">
        <f t="shared" si="49"/>
        <v>3.5676109999999999</v>
      </c>
      <c r="E135" s="2">
        <f t="shared" si="68"/>
        <v>1E-4</v>
      </c>
      <c r="F135" s="2">
        <f t="shared" si="50"/>
        <v>1.41E-2</v>
      </c>
      <c r="G135" s="3">
        <f t="shared" si="69"/>
        <v>73802.355223059916</v>
      </c>
      <c r="H135" s="3">
        <f t="shared" si="51"/>
        <v>263298.09431969601</v>
      </c>
      <c r="I135" s="3">
        <f t="shared" si="53"/>
        <v>360.92208213914512</v>
      </c>
      <c r="J135" s="3">
        <f t="shared" si="71"/>
        <v>86.717767387095407</v>
      </c>
      <c r="K135" s="3">
        <f t="shared" si="72"/>
        <v>274.2043147520497</v>
      </c>
      <c r="L135" s="3">
        <f t="shared" si="73"/>
        <v>1287.6295903825176</v>
      </c>
      <c r="M135" s="3">
        <f t="shared" si="74"/>
        <v>159033.55862261984</v>
      </c>
      <c r="P135" s="2">
        <f t="shared" si="70"/>
        <v>2.2800000000000001E-2</v>
      </c>
      <c r="Q135" s="2">
        <f t="shared" si="52"/>
        <v>3.4799999999999998E-2</v>
      </c>
      <c r="R135" s="3">
        <f t="shared" si="63"/>
        <v>157576.49435059156</v>
      </c>
      <c r="S135" s="3">
        <f t="shared" si="54"/>
        <v>928.47472166684565</v>
      </c>
      <c r="T135" s="3">
        <f t="shared" si="64"/>
        <v>456.97183361671546</v>
      </c>
      <c r="U135" s="3">
        <f t="shared" si="65"/>
        <v>471.5028880501302</v>
      </c>
      <c r="V135" s="3">
        <f t="shared" si="66"/>
        <v>133563.48971243421</v>
      </c>
    </row>
    <row r="136" spans="1:22" x14ac:dyDescent="0.25">
      <c r="A136">
        <v>128</v>
      </c>
      <c r="B136" s="1">
        <v>43525</v>
      </c>
      <c r="C136">
        <f t="shared" si="67"/>
        <v>3.4636999999999998</v>
      </c>
      <c r="D136" s="4">
        <f t="shared" si="49"/>
        <v>3.5676109999999999</v>
      </c>
      <c r="E136" s="2">
        <f t="shared" si="68"/>
        <v>1E-4</v>
      </c>
      <c r="F136" s="2">
        <f t="shared" si="50"/>
        <v>1.41E-2</v>
      </c>
      <c r="G136" s="3">
        <f t="shared" si="69"/>
        <v>73528.150908307871</v>
      </c>
      <c r="H136" s="3">
        <f t="shared" si="51"/>
        <v>262319.83999013912</v>
      </c>
      <c r="I136" s="3">
        <f t="shared" si="53"/>
        <v>360.92208213914512</v>
      </c>
      <c r="J136" s="3">
        <f t="shared" si="71"/>
        <v>86.395577317261754</v>
      </c>
      <c r="K136" s="3">
        <f t="shared" si="72"/>
        <v>274.52650482188335</v>
      </c>
      <c r="L136" s="3">
        <f t="shared" si="73"/>
        <v>1287.6295903825176</v>
      </c>
      <c r="M136" s="3">
        <f t="shared" si="74"/>
        <v>160321.18821300234</v>
      </c>
      <c r="P136" s="2">
        <f t="shared" si="70"/>
        <v>2.2800000000000001E-2</v>
      </c>
      <c r="Q136" s="2">
        <f t="shared" si="52"/>
        <v>3.4799999999999998E-2</v>
      </c>
      <c r="R136" s="3">
        <f t="shared" si="63"/>
        <v>157104.99146254142</v>
      </c>
      <c r="S136" s="3">
        <f t="shared" si="54"/>
        <v>928.47472166684577</v>
      </c>
      <c r="T136" s="3">
        <f t="shared" si="64"/>
        <v>455.60447524137015</v>
      </c>
      <c r="U136" s="3">
        <f t="shared" si="65"/>
        <v>472.87024642547561</v>
      </c>
      <c r="V136" s="3">
        <f t="shared" si="66"/>
        <v>134491.96443410104</v>
      </c>
    </row>
    <row r="137" spans="1:22" x14ac:dyDescent="0.25">
      <c r="A137">
        <v>129</v>
      </c>
      <c r="B137" s="1">
        <v>43556</v>
      </c>
      <c r="C137">
        <f t="shared" si="67"/>
        <v>3.4636999999999998</v>
      </c>
      <c r="D137" s="4">
        <f t="shared" si="49"/>
        <v>3.5676109999999999</v>
      </c>
      <c r="E137" s="2">
        <f t="shared" si="68"/>
        <v>1E-4</v>
      </c>
      <c r="F137" s="2">
        <f t="shared" si="50"/>
        <v>1.41E-2</v>
      </c>
      <c r="G137" s="3">
        <f t="shared" si="69"/>
        <v>73253.624403485985</v>
      </c>
      <c r="H137" s="3">
        <f t="shared" si="51"/>
        <v>261340.43621174502</v>
      </c>
      <c r="I137" s="3">
        <f t="shared" si="53"/>
        <v>360.92208213914518</v>
      </c>
      <c r="J137" s="3">
        <f t="shared" si="71"/>
        <v>86.073008674096016</v>
      </c>
      <c r="K137" s="3">
        <f t="shared" si="72"/>
        <v>274.84907346504917</v>
      </c>
      <c r="L137" s="3">
        <f t="shared" si="73"/>
        <v>1287.6295903825178</v>
      </c>
      <c r="M137" s="3">
        <f t="shared" si="74"/>
        <v>161608.81780338485</v>
      </c>
      <c r="P137" s="2">
        <f t="shared" si="70"/>
        <v>2.2800000000000001E-2</v>
      </c>
      <c r="Q137" s="2">
        <f t="shared" si="52"/>
        <v>3.4799999999999998E-2</v>
      </c>
      <c r="R137" s="3">
        <f t="shared" si="63"/>
        <v>156632.12121611595</v>
      </c>
      <c r="S137" s="3">
        <f t="shared" si="54"/>
        <v>928.47472166684565</v>
      </c>
      <c r="T137" s="3">
        <f t="shared" si="64"/>
        <v>454.23315152673621</v>
      </c>
      <c r="U137" s="3">
        <f t="shared" si="65"/>
        <v>474.24157014010945</v>
      </c>
      <c r="V137" s="3">
        <f t="shared" si="66"/>
        <v>135420.43915576788</v>
      </c>
    </row>
    <row r="138" spans="1:22" x14ac:dyDescent="0.25">
      <c r="A138">
        <v>130</v>
      </c>
      <c r="B138" s="1">
        <v>43586</v>
      </c>
      <c r="C138">
        <f t="shared" si="67"/>
        <v>3.4636999999999998</v>
      </c>
      <c r="D138" s="4">
        <f t="shared" ref="D138:D201" si="75">C138*(1+$E$4)</f>
        <v>3.5676109999999999</v>
      </c>
      <c r="E138" s="2">
        <f t="shared" si="68"/>
        <v>1E-4</v>
      </c>
      <c r="F138" s="2">
        <f t="shared" ref="F138:F201" si="76">E138+$E$5</f>
        <v>1.41E-2</v>
      </c>
      <c r="G138" s="3">
        <f t="shared" si="69"/>
        <v>72978.77533002093</v>
      </c>
      <c r="H138" s="3">
        <f t="shared" ref="H138:H201" si="77">G138*D138</f>
        <v>260359.88163391128</v>
      </c>
      <c r="I138" s="3">
        <f t="shared" si="53"/>
        <v>360.92208213914512</v>
      </c>
      <c r="J138" s="3">
        <f t="shared" si="71"/>
        <v>85.750061012774594</v>
      </c>
      <c r="K138" s="3">
        <f t="shared" si="72"/>
        <v>275.17202112637051</v>
      </c>
      <c r="L138" s="3">
        <f t="shared" si="73"/>
        <v>1287.6295903825176</v>
      </c>
      <c r="M138" s="3">
        <f t="shared" si="74"/>
        <v>162896.44739376736</v>
      </c>
      <c r="P138" s="2">
        <f t="shared" si="70"/>
        <v>2.2800000000000001E-2</v>
      </c>
      <c r="Q138" s="2">
        <f t="shared" ref="Q138:Q201" si="78">P138+$R$5</f>
        <v>3.4799999999999998E-2</v>
      </c>
      <c r="R138" s="3">
        <f t="shared" si="63"/>
        <v>156157.87964597583</v>
      </c>
      <c r="S138" s="3">
        <f t="shared" si="54"/>
        <v>928.47472166684565</v>
      </c>
      <c r="T138" s="3">
        <f t="shared" si="64"/>
        <v>452.8578509733299</v>
      </c>
      <c r="U138" s="3">
        <f t="shared" si="65"/>
        <v>475.61687069351575</v>
      </c>
      <c r="V138" s="3">
        <f t="shared" si="66"/>
        <v>136348.91387743471</v>
      </c>
    </row>
    <row r="139" spans="1:22" x14ac:dyDescent="0.25">
      <c r="A139">
        <v>131</v>
      </c>
      <c r="B139" s="1">
        <v>43617</v>
      </c>
      <c r="C139">
        <f t="shared" si="67"/>
        <v>3.4636999999999998</v>
      </c>
      <c r="D139" s="4">
        <f t="shared" si="75"/>
        <v>3.5676109999999999</v>
      </c>
      <c r="E139" s="2">
        <f t="shared" si="68"/>
        <v>1E-4</v>
      </c>
      <c r="F139" s="2">
        <f t="shared" si="76"/>
        <v>1.41E-2</v>
      </c>
      <c r="G139" s="3">
        <f t="shared" si="69"/>
        <v>72703.603308894555</v>
      </c>
      <c r="H139" s="3">
        <f t="shared" si="77"/>
        <v>259378.17490444859</v>
      </c>
      <c r="I139" s="3">
        <f t="shared" ref="I139:I202" si="79">PMT(F139/12,$A$368-A139+1,G139)*-1</f>
        <v>360.92208213914512</v>
      </c>
      <c r="J139" s="3">
        <f t="shared" si="71"/>
        <v>85.426733887951102</v>
      </c>
      <c r="K139" s="3">
        <f t="shared" si="72"/>
        <v>275.495348251194</v>
      </c>
      <c r="L139" s="3">
        <f t="shared" si="73"/>
        <v>1287.6295903825176</v>
      </c>
      <c r="M139" s="3">
        <f t="shared" si="74"/>
        <v>164184.07698414987</v>
      </c>
      <c r="P139" s="2">
        <f t="shared" si="70"/>
        <v>2.2800000000000001E-2</v>
      </c>
      <c r="Q139" s="2">
        <f t="shared" si="78"/>
        <v>3.4799999999999998E-2</v>
      </c>
      <c r="R139" s="3">
        <f t="shared" si="63"/>
        <v>155682.26277528232</v>
      </c>
      <c r="S139" s="3">
        <f t="shared" si="54"/>
        <v>928.47472166684565</v>
      </c>
      <c r="T139" s="3">
        <f t="shared" si="64"/>
        <v>451.47856204831868</v>
      </c>
      <c r="U139" s="3">
        <f t="shared" si="65"/>
        <v>476.99615961852697</v>
      </c>
      <c r="V139" s="3">
        <f t="shared" si="66"/>
        <v>137277.38859910154</v>
      </c>
    </row>
    <row r="140" spans="1:22" x14ac:dyDescent="0.25">
      <c r="A140">
        <v>132</v>
      </c>
      <c r="B140" s="1">
        <v>43647</v>
      </c>
      <c r="C140">
        <f t="shared" si="67"/>
        <v>3.4636999999999998</v>
      </c>
      <c r="D140" s="4">
        <f t="shared" si="75"/>
        <v>3.5676109999999999</v>
      </c>
      <c r="E140" s="2">
        <f t="shared" si="68"/>
        <v>1E-4</v>
      </c>
      <c r="F140" s="2">
        <f t="shared" si="76"/>
        <v>1.41E-2</v>
      </c>
      <c r="G140" s="3">
        <f t="shared" si="69"/>
        <v>72428.107960643363</v>
      </c>
      <c r="H140" s="3">
        <f t="shared" si="77"/>
        <v>258395.31466957883</v>
      </c>
      <c r="I140" s="3">
        <f t="shared" si="79"/>
        <v>360.92208213914506</v>
      </c>
      <c r="J140" s="3">
        <f t="shared" si="71"/>
        <v>85.103026853755949</v>
      </c>
      <c r="K140" s="3">
        <f t="shared" si="72"/>
        <v>275.81905528538914</v>
      </c>
      <c r="L140" s="3">
        <f t="shared" si="73"/>
        <v>1287.6295903825173</v>
      </c>
      <c r="M140" s="3">
        <f t="shared" si="74"/>
        <v>165471.70657453238</v>
      </c>
      <c r="P140" s="2">
        <f t="shared" si="70"/>
        <v>2.2800000000000001E-2</v>
      </c>
      <c r="Q140" s="2">
        <f t="shared" si="78"/>
        <v>3.4799999999999998E-2</v>
      </c>
      <c r="R140" s="3">
        <f t="shared" si="63"/>
        <v>155205.2666156638</v>
      </c>
      <c r="S140" s="3">
        <f t="shared" si="54"/>
        <v>928.47472166684565</v>
      </c>
      <c r="T140" s="3">
        <f t="shared" si="64"/>
        <v>450.09527318542496</v>
      </c>
      <c r="U140" s="3">
        <f t="shared" si="65"/>
        <v>478.3794484814207</v>
      </c>
      <c r="V140" s="3">
        <f t="shared" si="66"/>
        <v>138205.86332076837</v>
      </c>
    </row>
    <row r="141" spans="1:22" x14ac:dyDescent="0.25">
      <c r="A141">
        <v>133</v>
      </c>
      <c r="B141" s="1">
        <v>43678</v>
      </c>
      <c r="C141">
        <f t="shared" si="67"/>
        <v>3.4636999999999998</v>
      </c>
      <c r="D141" s="4">
        <f t="shared" si="75"/>
        <v>3.5676109999999999</v>
      </c>
      <c r="E141" s="2">
        <f t="shared" si="68"/>
        <v>1E-4</v>
      </c>
      <c r="F141" s="2">
        <f t="shared" si="76"/>
        <v>1.41E-2</v>
      </c>
      <c r="G141" s="3">
        <f t="shared" si="69"/>
        <v>72152.288905357971</v>
      </c>
      <c r="H141" s="3">
        <f t="shared" si="77"/>
        <v>257411.29957393304</v>
      </c>
      <c r="I141" s="3">
        <f t="shared" si="79"/>
        <v>360.92208213914506</v>
      </c>
      <c r="J141" s="3">
        <f t="shared" si="71"/>
        <v>84.778939463795624</v>
      </c>
      <c r="K141" s="3">
        <f t="shared" si="72"/>
        <v>276.14314267534945</v>
      </c>
      <c r="L141" s="3">
        <f t="shared" si="73"/>
        <v>1287.6295903825173</v>
      </c>
      <c r="M141" s="3">
        <f t="shared" si="74"/>
        <v>166759.33616491489</v>
      </c>
      <c r="P141" s="2">
        <f t="shared" si="70"/>
        <v>2.2800000000000001E-2</v>
      </c>
      <c r="Q141" s="2">
        <f t="shared" si="78"/>
        <v>3.4799999999999998E-2</v>
      </c>
      <c r="R141" s="3">
        <f t="shared" si="63"/>
        <v>154726.88716718237</v>
      </c>
      <c r="S141" s="3">
        <f t="shared" ref="S141:S204" si="80">PMT(Q141/12,$A$368-A141+1,R141)*-1</f>
        <v>928.47472166684543</v>
      </c>
      <c r="T141" s="3">
        <f t="shared" si="64"/>
        <v>448.70797278482883</v>
      </c>
      <c r="U141" s="3">
        <f t="shared" si="65"/>
        <v>479.7667488820166</v>
      </c>
      <c r="V141" s="3">
        <f t="shared" si="66"/>
        <v>139134.33804243521</v>
      </c>
    </row>
    <row r="142" spans="1:22" x14ac:dyDescent="0.25">
      <c r="A142">
        <v>134</v>
      </c>
      <c r="B142" s="1">
        <v>43709</v>
      </c>
      <c r="C142">
        <f t="shared" si="67"/>
        <v>3.4636999999999998</v>
      </c>
      <c r="D142" s="4">
        <f t="shared" si="75"/>
        <v>3.5676109999999999</v>
      </c>
      <c r="E142" s="2">
        <f t="shared" si="68"/>
        <v>1E-4</v>
      </c>
      <c r="F142" s="2">
        <f t="shared" si="76"/>
        <v>1.41E-2</v>
      </c>
      <c r="G142" s="3">
        <f t="shared" si="69"/>
        <v>71876.145762682616</v>
      </c>
      <c r="H142" s="3">
        <f t="shared" si="77"/>
        <v>256426.12826054989</v>
      </c>
      <c r="I142" s="3">
        <f t="shared" si="79"/>
        <v>360.92208213914506</v>
      </c>
      <c r="J142" s="3">
        <f t="shared" si="71"/>
        <v>84.454471271152073</v>
      </c>
      <c r="K142" s="3">
        <f t="shared" si="72"/>
        <v>276.46761086799302</v>
      </c>
      <c r="L142" s="3">
        <f t="shared" si="73"/>
        <v>1287.6295903825173</v>
      </c>
      <c r="M142" s="3">
        <f t="shared" si="74"/>
        <v>168046.96575529739</v>
      </c>
      <c r="P142" s="2">
        <f t="shared" si="70"/>
        <v>2.2800000000000001E-2</v>
      </c>
      <c r="Q142" s="2">
        <f t="shared" si="78"/>
        <v>3.4799999999999998E-2</v>
      </c>
      <c r="R142" s="3">
        <f t="shared" si="63"/>
        <v>154247.12041830036</v>
      </c>
      <c r="S142" s="3">
        <f t="shared" si="80"/>
        <v>928.47472166684577</v>
      </c>
      <c r="T142" s="3">
        <f t="shared" si="64"/>
        <v>447.316649213071</v>
      </c>
      <c r="U142" s="3">
        <f t="shared" si="65"/>
        <v>481.15807245377476</v>
      </c>
      <c r="V142" s="3">
        <f t="shared" si="66"/>
        <v>140062.81276410204</v>
      </c>
    </row>
    <row r="143" spans="1:22" x14ac:dyDescent="0.25">
      <c r="A143">
        <v>135</v>
      </c>
      <c r="B143" s="1">
        <v>43739</v>
      </c>
      <c r="C143">
        <f t="shared" si="67"/>
        <v>3.4636999999999998</v>
      </c>
      <c r="D143" s="4">
        <f t="shared" si="75"/>
        <v>3.5676109999999999</v>
      </c>
      <c r="E143" s="2">
        <f t="shared" si="68"/>
        <v>1E-4</v>
      </c>
      <c r="F143" s="2">
        <f t="shared" si="76"/>
        <v>1.41E-2</v>
      </c>
      <c r="G143" s="3">
        <f t="shared" si="69"/>
        <v>71599.678151814616</v>
      </c>
      <c r="H143" s="3">
        <f t="shared" si="77"/>
        <v>255439.79937087349</v>
      </c>
      <c r="I143" s="3">
        <f t="shared" si="79"/>
        <v>360.92208213914506</v>
      </c>
      <c r="J143" s="3">
        <f t="shared" si="71"/>
        <v>84.12962182838217</v>
      </c>
      <c r="K143" s="3">
        <f t="shared" si="72"/>
        <v>276.79246031076286</v>
      </c>
      <c r="L143" s="3">
        <f t="shared" si="73"/>
        <v>1287.6295903825173</v>
      </c>
      <c r="M143" s="3">
        <f t="shared" si="74"/>
        <v>169334.5953456799</v>
      </c>
      <c r="P143" s="2">
        <f t="shared" ref="P143:P206" si="81">P142</f>
        <v>2.2800000000000001E-2</v>
      </c>
      <c r="Q143" s="2">
        <f t="shared" si="78"/>
        <v>3.4799999999999998E-2</v>
      </c>
      <c r="R143" s="3">
        <f t="shared" ref="R143:R206" si="82">R142-U142</f>
        <v>153765.96234584658</v>
      </c>
      <c r="S143" s="3">
        <f t="shared" si="80"/>
        <v>928.47472166684565</v>
      </c>
      <c r="T143" s="3">
        <f t="shared" ref="T143:T206" si="83">R143*Q143/12</f>
        <v>445.92129080295507</v>
      </c>
      <c r="U143" s="3">
        <f t="shared" ref="U143:U206" si="84">S143-T143</f>
        <v>482.55343086389058</v>
      </c>
      <c r="V143" s="3">
        <f t="shared" ref="V143:V206" si="85">V142+S143</f>
        <v>140991.28748576887</v>
      </c>
    </row>
    <row r="144" spans="1:22" x14ac:dyDescent="0.25">
      <c r="A144">
        <v>136</v>
      </c>
      <c r="B144" s="1">
        <v>43770</v>
      </c>
      <c r="C144">
        <f t="shared" si="67"/>
        <v>3.4636999999999998</v>
      </c>
      <c r="D144" s="4">
        <f t="shared" si="75"/>
        <v>3.5676109999999999</v>
      </c>
      <c r="E144" s="2">
        <f t="shared" si="68"/>
        <v>1E-4</v>
      </c>
      <c r="F144" s="2">
        <f t="shared" si="76"/>
        <v>1.41E-2</v>
      </c>
      <c r="G144" s="3">
        <f t="shared" si="69"/>
        <v>71322.885691503849</v>
      </c>
      <c r="H144" s="3">
        <f t="shared" si="77"/>
        <v>254452.31154475172</v>
      </c>
      <c r="I144" s="3">
        <f t="shared" si="79"/>
        <v>360.922082139145</v>
      </c>
      <c r="J144" s="3">
        <f t="shared" si="71"/>
        <v>83.804390687517028</v>
      </c>
      <c r="K144" s="3">
        <f t="shared" si="72"/>
        <v>277.11769145162799</v>
      </c>
      <c r="L144" s="3">
        <f t="shared" si="73"/>
        <v>1287.6295903825171</v>
      </c>
      <c r="M144" s="3">
        <f t="shared" si="74"/>
        <v>170622.22493606241</v>
      </c>
      <c r="P144" s="2">
        <f t="shared" si="81"/>
        <v>2.2800000000000001E-2</v>
      </c>
      <c r="Q144" s="2">
        <f t="shared" si="78"/>
        <v>3.4799999999999998E-2</v>
      </c>
      <c r="R144" s="3">
        <f t="shared" si="82"/>
        <v>153283.40891498269</v>
      </c>
      <c r="S144" s="3">
        <f t="shared" si="80"/>
        <v>928.47472166684565</v>
      </c>
      <c r="T144" s="3">
        <f t="shared" si="83"/>
        <v>444.52188585344976</v>
      </c>
      <c r="U144" s="3">
        <f t="shared" si="84"/>
        <v>483.95283581339589</v>
      </c>
      <c r="V144" s="3">
        <f t="shared" si="85"/>
        <v>141919.76220743571</v>
      </c>
    </row>
    <row r="145" spans="1:22" x14ac:dyDescent="0.25">
      <c r="A145">
        <v>137</v>
      </c>
      <c r="B145" s="1">
        <v>43800</v>
      </c>
      <c r="C145">
        <f t="shared" si="67"/>
        <v>3.4636999999999998</v>
      </c>
      <c r="D145" s="4">
        <f t="shared" si="75"/>
        <v>3.5676109999999999</v>
      </c>
      <c r="E145" s="2">
        <f t="shared" si="68"/>
        <v>1E-4</v>
      </c>
      <c r="F145" s="2">
        <f t="shared" si="76"/>
        <v>1.41E-2</v>
      </c>
      <c r="G145" s="3">
        <f t="shared" si="69"/>
        <v>71045.768000052223</v>
      </c>
      <c r="H145" s="3">
        <f t="shared" si="77"/>
        <v>253463.66342043431</v>
      </c>
      <c r="I145" s="3">
        <f t="shared" si="79"/>
        <v>360.922082139145</v>
      </c>
      <c r="J145" s="3">
        <f t="shared" si="71"/>
        <v>83.478777400061361</v>
      </c>
      <c r="K145" s="3">
        <f t="shared" si="72"/>
        <v>277.44330473908366</v>
      </c>
      <c r="L145" s="3">
        <f t="shared" si="73"/>
        <v>1287.6295903825171</v>
      </c>
      <c r="M145" s="3">
        <f t="shared" si="74"/>
        <v>171909.85452644492</v>
      </c>
      <c r="P145" s="2">
        <f t="shared" si="81"/>
        <v>2.2800000000000001E-2</v>
      </c>
      <c r="Q145" s="2">
        <f t="shared" si="78"/>
        <v>3.4799999999999998E-2</v>
      </c>
      <c r="R145" s="3">
        <f t="shared" si="82"/>
        <v>152799.45607916929</v>
      </c>
      <c r="S145" s="3">
        <f t="shared" si="80"/>
        <v>928.47472166684565</v>
      </c>
      <c r="T145" s="3">
        <f t="shared" si="83"/>
        <v>443.1184226295909</v>
      </c>
      <c r="U145" s="3">
        <f t="shared" si="84"/>
        <v>485.35629903725476</v>
      </c>
      <c r="V145" s="3">
        <f t="shared" si="85"/>
        <v>142848.23692910254</v>
      </c>
    </row>
    <row r="146" spans="1:22" x14ac:dyDescent="0.25">
      <c r="A146">
        <v>138</v>
      </c>
      <c r="B146" s="1">
        <v>43831</v>
      </c>
      <c r="C146">
        <f t="shared" si="67"/>
        <v>3.4636999999999998</v>
      </c>
      <c r="D146" s="4">
        <f t="shared" si="75"/>
        <v>3.5676109999999999</v>
      </c>
      <c r="E146" s="2">
        <f t="shared" si="68"/>
        <v>1E-4</v>
      </c>
      <c r="F146" s="2">
        <f t="shared" si="76"/>
        <v>1.41E-2</v>
      </c>
      <c r="G146" s="3">
        <f t="shared" si="69"/>
        <v>70768.324695313146</v>
      </c>
      <c r="H146" s="3">
        <f t="shared" si="77"/>
        <v>252473.85363457081</v>
      </c>
      <c r="I146" s="3">
        <f t="shared" si="79"/>
        <v>360.92208213914506</v>
      </c>
      <c r="J146" s="3">
        <f t="shared" si="71"/>
        <v>83.152781516992945</v>
      </c>
      <c r="K146" s="3">
        <f t="shared" si="72"/>
        <v>277.76930062215212</v>
      </c>
      <c r="L146" s="3">
        <f t="shared" si="73"/>
        <v>1287.6295903825173</v>
      </c>
      <c r="M146" s="3">
        <f t="shared" si="74"/>
        <v>173197.48411682743</v>
      </c>
      <c r="P146" s="2">
        <f t="shared" si="81"/>
        <v>2.2800000000000001E-2</v>
      </c>
      <c r="Q146" s="2">
        <f t="shared" si="78"/>
        <v>3.4799999999999998E-2</v>
      </c>
      <c r="R146" s="3">
        <f t="shared" si="82"/>
        <v>152314.09978013203</v>
      </c>
      <c r="S146" s="3">
        <f t="shared" si="80"/>
        <v>928.47472166684543</v>
      </c>
      <c r="T146" s="3">
        <f t="shared" si="83"/>
        <v>441.71088936238289</v>
      </c>
      <c r="U146" s="3">
        <f t="shared" si="84"/>
        <v>486.76383230446254</v>
      </c>
      <c r="V146" s="3">
        <f t="shared" si="85"/>
        <v>143776.71165076937</v>
      </c>
    </row>
    <row r="147" spans="1:22" x14ac:dyDescent="0.25">
      <c r="A147">
        <v>139</v>
      </c>
      <c r="B147" s="1">
        <v>43862</v>
      </c>
      <c r="C147">
        <f t="shared" si="67"/>
        <v>3.4636999999999998</v>
      </c>
      <c r="D147" s="4">
        <f t="shared" si="75"/>
        <v>3.5676109999999999</v>
      </c>
      <c r="E147" s="2">
        <f t="shared" si="68"/>
        <v>1E-4</v>
      </c>
      <c r="F147" s="2">
        <f t="shared" si="76"/>
        <v>1.41E-2</v>
      </c>
      <c r="G147" s="3">
        <f t="shared" si="69"/>
        <v>70490.555394690993</v>
      </c>
      <c r="H147" s="3">
        <f t="shared" si="77"/>
        <v>251482.88082220891</v>
      </c>
      <c r="I147" s="3">
        <f t="shared" si="79"/>
        <v>360.92208213914506</v>
      </c>
      <c r="J147" s="3">
        <f t="shared" si="71"/>
        <v>82.826402588761923</v>
      </c>
      <c r="K147" s="3">
        <f t="shared" si="72"/>
        <v>278.09567955038312</v>
      </c>
      <c r="L147" s="3">
        <f t="shared" si="73"/>
        <v>1287.6295903825173</v>
      </c>
      <c r="M147" s="3">
        <f t="shared" si="74"/>
        <v>174485.11370720994</v>
      </c>
      <c r="P147" s="2">
        <f t="shared" si="81"/>
        <v>2.2800000000000001E-2</v>
      </c>
      <c r="Q147" s="2">
        <f t="shared" si="78"/>
        <v>3.4799999999999998E-2</v>
      </c>
      <c r="R147" s="3">
        <f t="shared" si="82"/>
        <v>151827.33594782758</v>
      </c>
      <c r="S147" s="3">
        <f t="shared" si="80"/>
        <v>928.47472166684565</v>
      </c>
      <c r="T147" s="3">
        <f t="shared" si="83"/>
        <v>440.29927424869993</v>
      </c>
      <c r="U147" s="3">
        <f t="shared" si="84"/>
        <v>488.17544741814572</v>
      </c>
      <c r="V147" s="3">
        <f t="shared" si="85"/>
        <v>144705.1863724362</v>
      </c>
    </row>
    <row r="148" spans="1:22" x14ac:dyDescent="0.25">
      <c r="A148">
        <v>140</v>
      </c>
      <c r="B148" s="1">
        <v>43891</v>
      </c>
      <c r="C148">
        <f t="shared" si="67"/>
        <v>3.4636999999999998</v>
      </c>
      <c r="D148" s="4">
        <f t="shared" si="75"/>
        <v>3.5676109999999999</v>
      </c>
      <c r="E148" s="2">
        <f t="shared" si="68"/>
        <v>1E-4</v>
      </c>
      <c r="F148" s="2">
        <f t="shared" si="76"/>
        <v>1.41E-2</v>
      </c>
      <c r="G148" s="3">
        <f t="shared" si="69"/>
        <v>70212.459715140605</v>
      </c>
      <c r="H148" s="3">
        <f t="shared" si="77"/>
        <v>250490.74361679249</v>
      </c>
      <c r="I148" s="3">
        <f t="shared" si="79"/>
        <v>360.922082139145</v>
      </c>
      <c r="J148" s="3">
        <f t="shared" si="71"/>
        <v>82.499640165290216</v>
      </c>
      <c r="K148" s="3">
        <f t="shared" si="72"/>
        <v>278.4224419738548</v>
      </c>
      <c r="L148" s="3">
        <f t="shared" si="73"/>
        <v>1287.6295903825171</v>
      </c>
      <c r="M148" s="3">
        <f t="shared" si="74"/>
        <v>175772.74329759245</v>
      </c>
      <c r="P148" s="2">
        <f t="shared" si="81"/>
        <v>2.2800000000000001E-2</v>
      </c>
      <c r="Q148" s="2">
        <f t="shared" si="78"/>
        <v>3.4799999999999998E-2</v>
      </c>
      <c r="R148" s="3">
        <f t="shared" si="82"/>
        <v>151339.16050040943</v>
      </c>
      <c r="S148" s="3">
        <f t="shared" si="80"/>
        <v>928.47472166684565</v>
      </c>
      <c r="T148" s="3">
        <f t="shared" si="83"/>
        <v>438.88356545118728</v>
      </c>
      <c r="U148" s="3">
        <f t="shared" si="84"/>
        <v>489.59115621565837</v>
      </c>
      <c r="V148" s="3">
        <f t="shared" si="85"/>
        <v>145633.66109410304</v>
      </c>
    </row>
    <row r="149" spans="1:22" x14ac:dyDescent="0.25">
      <c r="A149">
        <v>141</v>
      </c>
      <c r="B149" s="1">
        <v>43922</v>
      </c>
      <c r="C149">
        <f t="shared" si="67"/>
        <v>3.4636999999999998</v>
      </c>
      <c r="D149" s="4">
        <f t="shared" si="75"/>
        <v>3.5676109999999999</v>
      </c>
      <c r="E149" s="2">
        <f t="shared" si="68"/>
        <v>1E-4</v>
      </c>
      <c r="F149" s="2">
        <f t="shared" si="76"/>
        <v>1.41E-2</v>
      </c>
      <c r="G149" s="3">
        <f t="shared" si="69"/>
        <v>69934.037273166745</v>
      </c>
      <c r="H149" s="3">
        <f t="shared" si="77"/>
        <v>249497.44065015967</v>
      </c>
      <c r="I149" s="3">
        <f t="shared" si="79"/>
        <v>360.922082139145</v>
      </c>
      <c r="J149" s="3">
        <f t="shared" si="71"/>
        <v>82.172493795970922</v>
      </c>
      <c r="K149" s="3">
        <f t="shared" si="72"/>
        <v>278.74958834317408</v>
      </c>
      <c r="L149" s="3">
        <f t="shared" si="73"/>
        <v>1287.6295903825171</v>
      </c>
      <c r="M149" s="3">
        <f t="shared" si="74"/>
        <v>177060.37288797495</v>
      </c>
      <c r="P149" s="2">
        <f t="shared" si="81"/>
        <v>2.2800000000000001E-2</v>
      </c>
      <c r="Q149" s="2">
        <f t="shared" si="78"/>
        <v>3.4799999999999998E-2</v>
      </c>
      <c r="R149" s="3">
        <f t="shared" si="82"/>
        <v>150849.56934419376</v>
      </c>
      <c r="S149" s="3">
        <f t="shared" si="80"/>
        <v>928.47472166684565</v>
      </c>
      <c r="T149" s="3">
        <f t="shared" si="83"/>
        <v>437.46375109816194</v>
      </c>
      <c r="U149" s="3">
        <f t="shared" si="84"/>
        <v>491.01097056868372</v>
      </c>
      <c r="V149" s="3">
        <f t="shared" si="85"/>
        <v>146562.13581576987</v>
      </c>
    </row>
    <row r="150" spans="1:22" x14ac:dyDescent="0.25">
      <c r="A150">
        <v>142</v>
      </c>
      <c r="B150" s="1">
        <v>43952</v>
      </c>
      <c r="C150">
        <f t="shared" si="67"/>
        <v>3.4636999999999998</v>
      </c>
      <c r="D150" s="4">
        <f t="shared" si="75"/>
        <v>3.5676109999999999</v>
      </c>
      <c r="E150" s="2">
        <f t="shared" si="68"/>
        <v>1E-4</v>
      </c>
      <c r="F150" s="2">
        <f t="shared" si="76"/>
        <v>1.41E-2</v>
      </c>
      <c r="G150" s="3">
        <f t="shared" si="69"/>
        <v>69655.287684823576</v>
      </c>
      <c r="H150" s="3">
        <f t="shared" si="77"/>
        <v>248502.97055254111</v>
      </c>
      <c r="I150" s="3">
        <f t="shared" si="79"/>
        <v>360.922082139145</v>
      </c>
      <c r="J150" s="3">
        <f t="shared" si="71"/>
        <v>81.844963029667696</v>
      </c>
      <c r="K150" s="3">
        <f t="shared" si="72"/>
        <v>279.07711910947728</v>
      </c>
      <c r="L150" s="3">
        <f t="shared" si="73"/>
        <v>1287.6295903825171</v>
      </c>
      <c r="M150" s="3">
        <f t="shared" si="74"/>
        <v>178348.00247835746</v>
      </c>
      <c r="P150" s="2">
        <f t="shared" si="81"/>
        <v>2.2800000000000001E-2</v>
      </c>
      <c r="Q150" s="2">
        <f t="shared" si="78"/>
        <v>3.4799999999999998E-2</v>
      </c>
      <c r="R150" s="3">
        <f t="shared" si="82"/>
        <v>150358.55837362507</v>
      </c>
      <c r="S150" s="3">
        <f t="shared" si="80"/>
        <v>928.47472166684565</v>
      </c>
      <c r="T150" s="3">
        <f t="shared" si="83"/>
        <v>436.03981928351271</v>
      </c>
      <c r="U150" s="3">
        <f t="shared" si="84"/>
        <v>492.43490238333294</v>
      </c>
      <c r="V150" s="3">
        <f t="shared" si="85"/>
        <v>147490.6105374367</v>
      </c>
    </row>
    <row r="151" spans="1:22" x14ac:dyDescent="0.25">
      <c r="A151">
        <v>143</v>
      </c>
      <c r="B151" s="1">
        <v>43983</v>
      </c>
      <c r="C151">
        <f t="shared" si="67"/>
        <v>3.4636999999999998</v>
      </c>
      <c r="D151" s="4">
        <f t="shared" si="75"/>
        <v>3.5676109999999999</v>
      </c>
      <c r="E151" s="2">
        <f t="shared" si="68"/>
        <v>1E-4</v>
      </c>
      <c r="F151" s="2">
        <f t="shared" si="76"/>
        <v>1.41E-2</v>
      </c>
      <c r="G151" s="3">
        <f t="shared" si="69"/>
        <v>69376.210565714093</v>
      </c>
      <c r="H151" s="3">
        <f t="shared" si="77"/>
        <v>247507.33195255781</v>
      </c>
      <c r="I151" s="3">
        <f t="shared" si="79"/>
        <v>360.92208213914489</v>
      </c>
      <c r="J151" s="3">
        <f t="shared" si="71"/>
        <v>81.517047414714057</v>
      </c>
      <c r="K151" s="3">
        <f t="shared" si="72"/>
        <v>279.40503472443083</v>
      </c>
      <c r="L151" s="3">
        <f t="shared" si="73"/>
        <v>1287.6295903825169</v>
      </c>
      <c r="M151" s="3">
        <f t="shared" si="74"/>
        <v>179635.63206873997</v>
      </c>
      <c r="P151" s="2">
        <f t="shared" si="81"/>
        <v>2.2800000000000001E-2</v>
      </c>
      <c r="Q151" s="2">
        <f t="shared" si="78"/>
        <v>3.4799999999999998E-2</v>
      </c>
      <c r="R151" s="3">
        <f t="shared" si="82"/>
        <v>149866.12347124174</v>
      </c>
      <c r="S151" s="3">
        <f t="shared" si="80"/>
        <v>928.47472166684543</v>
      </c>
      <c r="T151" s="3">
        <f t="shared" si="83"/>
        <v>434.611758066601</v>
      </c>
      <c r="U151" s="3">
        <f t="shared" si="84"/>
        <v>493.86296360024443</v>
      </c>
      <c r="V151" s="3">
        <f t="shared" si="85"/>
        <v>148419.08525910354</v>
      </c>
    </row>
    <row r="152" spans="1:22" x14ac:dyDescent="0.25">
      <c r="A152">
        <v>144</v>
      </c>
      <c r="B152" s="1">
        <v>44013</v>
      </c>
      <c r="C152">
        <f t="shared" si="67"/>
        <v>3.4636999999999998</v>
      </c>
      <c r="D152" s="4">
        <f t="shared" si="75"/>
        <v>3.5676109999999999</v>
      </c>
      <c r="E152" s="2">
        <f t="shared" si="68"/>
        <v>1E-4</v>
      </c>
      <c r="F152" s="2">
        <f t="shared" si="76"/>
        <v>1.41E-2</v>
      </c>
      <c r="G152" s="3">
        <f t="shared" si="69"/>
        <v>69096.805530989659</v>
      </c>
      <c r="H152" s="3">
        <f t="shared" si="77"/>
        <v>246510.52347721954</v>
      </c>
      <c r="I152" s="3">
        <f t="shared" si="79"/>
        <v>360.92208213914483</v>
      </c>
      <c r="J152" s="3">
        <f t="shared" si="71"/>
        <v>81.188746498912849</v>
      </c>
      <c r="K152" s="3">
        <f t="shared" si="72"/>
        <v>279.73333564023199</v>
      </c>
      <c r="L152" s="3">
        <f t="shared" si="73"/>
        <v>1287.6295903825167</v>
      </c>
      <c r="M152" s="3">
        <f t="shared" si="74"/>
        <v>180923.26165912248</v>
      </c>
      <c r="P152" s="2">
        <f t="shared" si="81"/>
        <v>2.2800000000000001E-2</v>
      </c>
      <c r="Q152" s="2">
        <f t="shared" si="78"/>
        <v>3.4799999999999998E-2</v>
      </c>
      <c r="R152" s="3">
        <f t="shared" si="82"/>
        <v>149372.26050764148</v>
      </c>
      <c r="S152" s="3">
        <f t="shared" si="80"/>
        <v>928.47472166684531</v>
      </c>
      <c r="T152" s="3">
        <f t="shared" si="83"/>
        <v>433.17955547216025</v>
      </c>
      <c r="U152" s="3">
        <f t="shared" si="84"/>
        <v>495.29516619468507</v>
      </c>
      <c r="V152" s="3">
        <f t="shared" si="85"/>
        <v>149347.55998077037</v>
      </c>
    </row>
    <row r="153" spans="1:22" x14ac:dyDescent="0.25">
      <c r="A153">
        <v>145</v>
      </c>
      <c r="B153" s="1">
        <v>44044</v>
      </c>
      <c r="C153">
        <f t="shared" si="67"/>
        <v>3.4636999999999998</v>
      </c>
      <c r="D153" s="4">
        <f t="shared" si="75"/>
        <v>3.5676109999999999</v>
      </c>
      <c r="E153" s="2">
        <f t="shared" si="68"/>
        <v>1E-4</v>
      </c>
      <c r="F153" s="2">
        <f t="shared" si="76"/>
        <v>1.41E-2</v>
      </c>
      <c r="G153" s="3">
        <f t="shared" si="69"/>
        <v>68817.072195349421</v>
      </c>
      <c r="H153" s="3">
        <f t="shared" si="77"/>
        <v>245512.54375192273</v>
      </c>
      <c r="I153" s="3">
        <f t="shared" si="79"/>
        <v>360.92208213914483</v>
      </c>
      <c r="J153" s="3">
        <f t="shared" si="71"/>
        <v>80.860059829535572</v>
      </c>
      <c r="K153" s="3">
        <f t="shared" si="72"/>
        <v>280.06202230960923</v>
      </c>
      <c r="L153" s="3">
        <f t="shared" si="73"/>
        <v>1287.6295903825167</v>
      </c>
      <c r="M153" s="3">
        <f t="shared" si="74"/>
        <v>182210.89124950499</v>
      </c>
      <c r="P153" s="2">
        <f t="shared" si="81"/>
        <v>2.2800000000000001E-2</v>
      </c>
      <c r="Q153" s="2">
        <f t="shared" si="78"/>
        <v>3.4799999999999998E-2</v>
      </c>
      <c r="R153" s="3">
        <f t="shared" si="82"/>
        <v>148876.9653414468</v>
      </c>
      <c r="S153" s="3">
        <f t="shared" si="80"/>
        <v>928.47472166684543</v>
      </c>
      <c r="T153" s="3">
        <f t="shared" si="83"/>
        <v>431.74319949019565</v>
      </c>
      <c r="U153" s="3">
        <f t="shared" si="84"/>
        <v>496.73152217664978</v>
      </c>
      <c r="V153" s="3">
        <f t="shared" si="85"/>
        <v>150276.0347024372</v>
      </c>
    </row>
    <row r="154" spans="1:22" x14ac:dyDescent="0.25">
      <c r="A154">
        <v>146</v>
      </c>
      <c r="B154" s="1">
        <v>44075</v>
      </c>
      <c r="C154">
        <f t="shared" si="67"/>
        <v>3.4636999999999998</v>
      </c>
      <c r="D154" s="4">
        <f t="shared" si="75"/>
        <v>3.5676109999999999</v>
      </c>
      <c r="E154" s="2">
        <f t="shared" si="68"/>
        <v>1E-4</v>
      </c>
      <c r="F154" s="2">
        <f t="shared" si="76"/>
        <v>1.41E-2</v>
      </c>
      <c r="G154" s="3">
        <f t="shared" si="69"/>
        <v>68537.010173039816</v>
      </c>
      <c r="H154" s="3">
        <f t="shared" si="77"/>
        <v>244513.39140044875</v>
      </c>
      <c r="I154" s="3">
        <f t="shared" si="79"/>
        <v>360.922082139145</v>
      </c>
      <c r="J154" s="3">
        <f t="shared" si="71"/>
        <v>80.530986953321786</v>
      </c>
      <c r="K154" s="3">
        <f t="shared" si="72"/>
        <v>280.39109518582325</v>
      </c>
      <c r="L154" s="3">
        <f t="shared" si="73"/>
        <v>1287.6295903825171</v>
      </c>
      <c r="M154" s="3">
        <f t="shared" si="74"/>
        <v>183498.5208398875</v>
      </c>
      <c r="P154" s="2">
        <f t="shared" si="81"/>
        <v>2.2800000000000001E-2</v>
      </c>
      <c r="Q154" s="2">
        <f t="shared" si="78"/>
        <v>3.4799999999999998E-2</v>
      </c>
      <c r="R154" s="3">
        <f t="shared" si="82"/>
        <v>148380.23381927016</v>
      </c>
      <c r="S154" s="3">
        <f t="shared" si="80"/>
        <v>928.47472166684543</v>
      </c>
      <c r="T154" s="3">
        <f t="shared" si="83"/>
        <v>430.30267807588342</v>
      </c>
      <c r="U154" s="3">
        <f t="shared" si="84"/>
        <v>498.17204359096201</v>
      </c>
      <c r="V154" s="3">
        <f t="shared" si="85"/>
        <v>151204.50942410404</v>
      </c>
    </row>
    <row r="155" spans="1:22" x14ac:dyDescent="0.25">
      <c r="A155">
        <v>147</v>
      </c>
      <c r="B155" s="1">
        <v>44105</v>
      </c>
      <c r="C155">
        <f t="shared" si="67"/>
        <v>3.4636999999999998</v>
      </c>
      <c r="D155" s="4">
        <f t="shared" si="75"/>
        <v>3.5676109999999999</v>
      </c>
      <c r="E155" s="2">
        <f t="shared" si="68"/>
        <v>1E-4</v>
      </c>
      <c r="F155" s="2">
        <f t="shared" si="76"/>
        <v>1.41E-2</v>
      </c>
      <c r="G155" s="3">
        <f t="shared" si="69"/>
        <v>68256.619077853989</v>
      </c>
      <c r="H155" s="3">
        <f t="shared" si="77"/>
        <v>243513.06504496175</v>
      </c>
      <c r="I155" s="3">
        <f t="shared" si="79"/>
        <v>360.922082139145</v>
      </c>
      <c r="J155" s="3">
        <f t="shared" si="71"/>
        <v>80.201527416478442</v>
      </c>
      <c r="K155" s="3">
        <f t="shared" si="72"/>
        <v>280.72055472266658</v>
      </c>
      <c r="L155" s="3">
        <f t="shared" si="73"/>
        <v>1287.6295903825171</v>
      </c>
      <c r="M155" s="3">
        <f t="shared" si="74"/>
        <v>184786.15043027001</v>
      </c>
      <c r="P155" s="2">
        <f t="shared" si="81"/>
        <v>2.2800000000000001E-2</v>
      </c>
      <c r="Q155" s="2">
        <f t="shared" si="78"/>
        <v>3.4799999999999998E-2</v>
      </c>
      <c r="R155" s="3">
        <f t="shared" si="82"/>
        <v>147882.06177567921</v>
      </c>
      <c r="S155" s="3">
        <f t="shared" si="80"/>
        <v>928.47472166684543</v>
      </c>
      <c r="T155" s="3">
        <f t="shared" si="83"/>
        <v>428.85797914946966</v>
      </c>
      <c r="U155" s="3">
        <f t="shared" si="84"/>
        <v>499.61674251737577</v>
      </c>
      <c r="V155" s="3">
        <f t="shared" si="85"/>
        <v>152132.98414577087</v>
      </c>
    </row>
    <row r="156" spans="1:22" x14ac:dyDescent="0.25">
      <c r="A156">
        <v>148</v>
      </c>
      <c r="B156" s="1">
        <v>44136</v>
      </c>
      <c r="C156">
        <f t="shared" si="67"/>
        <v>3.4636999999999998</v>
      </c>
      <c r="D156" s="4">
        <f t="shared" si="75"/>
        <v>3.5676109999999999</v>
      </c>
      <c r="E156" s="2">
        <f t="shared" si="68"/>
        <v>1E-4</v>
      </c>
      <c r="F156" s="2">
        <f t="shared" si="76"/>
        <v>1.41E-2</v>
      </c>
      <c r="G156" s="3">
        <f t="shared" si="69"/>
        <v>67975.898523131327</v>
      </c>
      <c r="H156" s="3">
        <f t="shared" si="77"/>
        <v>242511.56330600707</v>
      </c>
      <c r="I156" s="3">
        <f t="shared" si="79"/>
        <v>360.922082139145</v>
      </c>
      <c r="J156" s="3">
        <f t="shared" si="71"/>
        <v>79.871680764679311</v>
      </c>
      <c r="K156" s="3">
        <f t="shared" si="72"/>
        <v>281.05040137446571</v>
      </c>
      <c r="L156" s="3">
        <f t="shared" si="73"/>
        <v>1287.6295903825171</v>
      </c>
      <c r="M156" s="3">
        <f t="shared" si="74"/>
        <v>186073.78002065251</v>
      </c>
      <c r="P156" s="2">
        <f t="shared" si="81"/>
        <v>2.2800000000000001E-2</v>
      </c>
      <c r="Q156" s="2">
        <f t="shared" si="78"/>
        <v>3.4799999999999998E-2</v>
      </c>
      <c r="R156" s="3">
        <f t="shared" si="82"/>
        <v>147382.44503316184</v>
      </c>
      <c r="S156" s="3">
        <f t="shared" si="80"/>
        <v>928.47472166684577</v>
      </c>
      <c r="T156" s="3">
        <f t="shared" si="83"/>
        <v>427.40909059616934</v>
      </c>
      <c r="U156" s="3">
        <f t="shared" si="84"/>
        <v>501.06563107067643</v>
      </c>
      <c r="V156" s="3">
        <f t="shared" si="85"/>
        <v>153061.4588674377</v>
      </c>
    </row>
    <row r="157" spans="1:22" x14ac:dyDescent="0.25">
      <c r="A157">
        <v>149</v>
      </c>
      <c r="B157" s="1">
        <v>44166</v>
      </c>
      <c r="C157">
        <f t="shared" si="67"/>
        <v>3.4636999999999998</v>
      </c>
      <c r="D157" s="4">
        <f t="shared" si="75"/>
        <v>3.5676109999999999</v>
      </c>
      <c r="E157" s="2">
        <f t="shared" si="68"/>
        <v>1E-4</v>
      </c>
      <c r="F157" s="2">
        <f t="shared" si="76"/>
        <v>1.41E-2</v>
      </c>
      <c r="G157" s="3">
        <f t="shared" si="69"/>
        <v>67694.848121756862</v>
      </c>
      <c r="H157" s="3">
        <f t="shared" si="77"/>
        <v>241508.8848025091</v>
      </c>
      <c r="I157" s="3">
        <f t="shared" si="79"/>
        <v>360.922082139145</v>
      </c>
      <c r="J157" s="3">
        <f t="shared" si="71"/>
        <v>79.541446543064311</v>
      </c>
      <c r="K157" s="3">
        <f t="shared" si="72"/>
        <v>281.38063559608071</v>
      </c>
      <c r="L157" s="3">
        <f t="shared" si="73"/>
        <v>1287.6295903825171</v>
      </c>
      <c r="M157" s="3">
        <f t="shared" si="74"/>
        <v>187361.40961103502</v>
      </c>
      <c r="P157" s="2">
        <f t="shared" si="81"/>
        <v>2.2800000000000001E-2</v>
      </c>
      <c r="Q157" s="2">
        <f t="shared" si="78"/>
        <v>3.4799999999999998E-2</v>
      </c>
      <c r="R157" s="3">
        <f t="shared" si="82"/>
        <v>146881.37940209117</v>
      </c>
      <c r="S157" s="3">
        <f t="shared" si="80"/>
        <v>928.47472166684565</v>
      </c>
      <c r="T157" s="3">
        <f t="shared" si="83"/>
        <v>425.95600026606439</v>
      </c>
      <c r="U157" s="3">
        <f t="shared" si="84"/>
        <v>502.51872140078126</v>
      </c>
      <c r="V157" s="3">
        <f t="shared" si="85"/>
        <v>153989.93358910453</v>
      </c>
    </row>
    <row r="158" spans="1:22" x14ac:dyDescent="0.25">
      <c r="A158">
        <v>150</v>
      </c>
      <c r="B158" s="1">
        <v>44197</v>
      </c>
      <c r="C158">
        <f t="shared" si="67"/>
        <v>3.4636999999999998</v>
      </c>
      <c r="D158" s="4">
        <f t="shared" si="75"/>
        <v>3.5676109999999999</v>
      </c>
      <c r="E158" s="2">
        <f t="shared" si="68"/>
        <v>1E-4</v>
      </c>
      <c r="F158" s="2">
        <f t="shared" si="76"/>
        <v>1.41E-2</v>
      </c>
      <c r="G158" s="3">
        <f t="shared" si="69"/>
        <v>67413.467486160778</v>
      </c>
      <c r="H158" s="3">
        <f t="shared" si="77"/>
        <v>240505.02815176954</v>
      </c>
      <c r="I158" s="3">
        <f t="shared" si="79"/>
        <v>360.922082139145</v>
      </c>
      <c r="J158" s="3">
        <f t="shared" si="71"/>
        <v>79.210824296238911</v>
      </c>
      <c r="K158" s="3">
        <f t="shared" si="72"/>
        <v>281.71125784290609</v>
      </c>
      <c r="L158" s="3">
        <f t="shared" si="73"/>
        <v>1287.6295903825171</v>
      </c>
      <c r="M158" s="3">
        <f t="shared" si="74"/>
        <v>188649.03920141753</v>
      </c>
      <c r="P158" s="2">
        <f t="shared" si="81"/>
        <v>2.2800000000000001E-2</v>
      </c>
      <c r="Q158" s="2">
        <f t="shared" si="78"/>
        <v>3.4799999999999998E-2</v>
      </c>
      <c r="R158" s="3">
        <f t="shared" si="82"/>
        <v>146378.86068069038</v>
      </c>
      <c r="S158" s="3">
        <f t="shared" si="80"/>
        <v>928.47472166684565</v>
      </c>
      <c r="T158" s="3">
        <f t="shared" si="83"/>
        <v>424.49869597400203</v>
      </c>
      <c r="U158" s="3">
        <f t="shared" si="84"/>
        <v>503.97602569284362</v>
      </c>
      <c r="V158" s="3">
        <f t="shared" si="85"/>
        <v>154918.40831077137</v>
      </c>
    </row>
    <row r="159" spans="1:22" x14ac:dyDescent="0.25">
      <c r="A159">
        <v>151</v>
      </c>
      <c r="B159" s="1">
        <v>44228</v>
      </c>
      <c r="C159">
        <f t="shared" si="67"/>
        <v>3.4636999999999998</v>
      </c>
      <c r="D159" s="4">
        <f t="shared" si="75"/>
        <v>3.5676109999999999</v>
      </c>
      <c r="E159" s="2">
        <f t="shared" si="68"/>
        <v>1E-4</v>
      </c>
      <c r="F159" s="2">
        <f t="shared" si="76"/>
        <v>1.41E-2</v>
      </c>
      <c r="G159" s="3">
        <f t="shared" si="69"/>
        <v>67131.75622831787</v>
      </c>
      <c r="H159" s="3">
        <f t="shared" si="77"/>
        <v>239499.99196946534</v>
      </c>
      <c r="I159" s="3">
        <f t="shared" si="79"/>
        <v>360.92208213914489</v>
      </c>
      <c r="J159" s="3">
        <f t="shared" si="71"/>
        <v>78.879813568273491</v>
      </c>
      <c r="K159" s="3">
        <f t="shared" si="72"/>
        <v>282.04226857087139</v>
      </c>
      <c r="L159" s="3">
        <f t="shared" si="73"/>
        <v>1287.6295903825169</v>
      </c>
      <c r="M159" s="3">
        <f t="shared" si="74"/>
        <v>189936.66879180004</v>
      </c>
      <c r="P159" s="2">
        <f t="shared" si="81"/>
        <v>2.2800000000000001E-2</v>
      </c>
      <c r="Q159" s="2">
        <f t="shared" si="78"/>
        <v>3.4799999999999998E-2</v>
      </c>
      <c r="R159" s="3">
        <f t="shared" si="82"/>
        <v>145874.88465499753</v>
      </c>
      <c r="S159" s="3">
        <f t="shared" si="80"/>
        <v>928.47472166684565</v>
      </c>
      <c r="T159" s="3">
        <f t="shared" si="83"/>
        <v>423.0371654994928</v>
      </c>
      <c r="U159" s="3">
        <f t="shared" si="84"/>
        <v>505.43755616735285</v>
      </c>
      <c r="V159" s="3">
        <f t="shared" si="85"/>
        <v>155846.8830324382</v>
      </c>
    </row>
    <row r="160" spans="1:22" x14ac:dyDescent="0.25">
      <c r="A160">
        <v>152</v>
      </c>
      <c r="B160" s="1">
        <v>44256</v>
      </c>
      <c r="C160">
        <f t="shared" si="67"/>
        <v>3.4636999999999998</v>
      </c>
      <c r="D160" s="4">
        <f t="shared" si="75"/>
        <v>3.5676109999999999</v>
      </c>
      <c r="E160" s="2">
        <f t="shared" si="68"/>
        <v>1E-4</v>
      </c>
      <c r="F160" s="2">
        <f t="shared" si="76"/>
        <v>1.41E-2</v>
      </c>
      <c r="G160" s="3">
        <f t="shared" si="69"/>
        <v>66849.713959746994</v>
      </c>
      <c r="H160" s="3">
        <f t="shared" si="77"/>
        <v>238493.77486964694</v>
      </c>
      <c r="I160" s="3">
        <f t="shared" si="79"/>
        <v>360.92208213914483</v>
      </c>
      <c r="J160" s="3">
        <f t="shared" si="71"/>
        <v>78.54841390270272</v>
      </c>
      <c r="K160" s="3">
        <f t="shared" si="72"/>
        <v>282.37366823644209</v>
      </c>
      <c r="L160" s="3">
        <f t="shared" si="73"/>
        <v>1287.6295903825167</v>
      </c>
      <c r="M160" s="3">
        <f t="shared" si="74"/>
        <v>191224.29838218255</v>
      </c>
      <c r="P160" s="2">
        <f t="shared" si="81"/>
        <v>2.2800000000000001E-2</v>
      </c>
      <c r="Q160" s="2">
        <f t="shared" si="78"/>
        <v>3.4799999999999998E-2</v>
      </c>
      <c r="R160" s="3">
        <f t="shared" si="82"/>
        <v>145369.44709883016</v>
      </c>
      <c r="S160" s="3">
        <f t="shared" si="80"/>
        <v>928.47472166684531</v>
      </c>
      <c r="T160" s="3">
        <f t="shared" si="83"/>
        <v>421.57139658660748</v>
      </c>
      <c r="U160" s="3">
        <f t="shared" si="84"/>
        <v>506.90332508023783</v>
      </c>
      <c r="V160" s="3">
        <f t="shared" si="85"/>
        <v>156775.35775410503</v>
      </c>
    </row>
    <row r="161" spans="1:22" x14ac:dyDescent="0.25">
      <c r="A161">
        <v>153</v>
      </c>
      <c r="B161" s="1">
        <v>44287</v>
      </c>
      <c r="C161">
        <f t="shared" si="67"/>
        <v>3.4636999999999998</v>
      </c>
      <c r="D161" s="4">
        <f t="shared" si="75"/>
        <v>3.5676109999999999</v>
      </c>
      <c r="E161" s="2">
        <f t="shared" si="68"/>
        <v>1E-4</v>
      </c>
      <c r="F161" s="2">
        <f t="shared" si="76"/>
        <v>1.41E-2</v>
      </c>
      <c r="G161" s="3">
        <f t="shared" si="69"/>
        <v>66567.340291510554</v>
      </c>
      <c r="H161" s="3">
        <f t="shared" si="77"/>
        <v>237486.37546473625</v>
      </c>
      <c r="I161" s="3">
        <f t="shared" si="79"/>
        <v>360.92208213914489</v>
      </c>
      <c r="J161" s="3">
        <f t="shared" si="71"/>
        <v>78.216624842524894</v>
      </c>
      <c r="K161" s="3">
        <f t="shared" si="72"/>
        <v>282.70545729662001</v>
      </c>
      <c r="L161" s="3">
        <f t="shared" si="73"/>
        <v>1287.6295903825169</v>
      </c>
      <c r="M161" s="3">
        <f t="shared" si="74"/>
        <v>192511.92797256506</v>
      </c>
      <c r="P161" s="2">
        <f t="shared" si="81"/>
        <v>2.2800000000000001E-2</v>
      </c>
      <c r="Q161" s="2">
        <f t="shared" si="78"/>
        <v>3.4799999999999998E-2</v>
      </c>
      <c r="R161" s="3">
        <f t="shared" si="82"/>
        <v>144862.54377374993</v>
      </c>
      <c r="S161" s="3">
        <f t="shared" si="80"/>
        <v>928.47472166684543</v>
      </c>
      <c r="T161" s="3">
        <f t="shared" si="83"/>
        <v>420.10137694387475</v>
      </c>
      <c r="U161" s="3">
        <f t="shared" si="84"/>
        <v>508.37334472297067</v>
      </c>
      <c r="V161" s="3">
        <f t="shared" si="85"/>
        <v>157703.83247577187</v>
      </c>
    </row>
    <row r="162" spans="1:22" x14ac:dyDescent="0.25">
      <c r="A162">
        <v>154</v>
      </c>
      <c r="B162" s="1">
        <v>44317</v>
      </c>
      <c r="C162">
        <f t="shared" si="67"/>
        <v>3.4636999999999998</v>
      </c>
      <c r="D162" s="4">
        <f t="shared" si="75"/>
        <v>3.5676109999999999</v>
      </c>
      <c r="E162" s="2">
        <f t="shared" si="68"/>
        <v>1E-4</v>
      </c>
      <c r="F162" s="2">
        <f t="shared" si="76"/>
        <v>1.41E-2</v>
      </c>
      <c r="G162" s="3">
        <f t="shared" si="69"/>
        <v>66284.634834213939</v>
      </c>
      <c r="H162" s="3">
        <f t="shared" si="77"/>
        <v>236477.79236552483</v>
      </c>
      <c r="I162" s="3">
        <f t="shared" si="79"/>
        <v>360.92208213914489</v>
      </c>
      <c r="J162" s="3">
        <f t="shared" si="71"/>
        <v>77.88444593020138</v>
      </c>
      <c r="K162" s="3">
        <f t="shared" si="72"/>
        <v>283.03763620894352</v>
      </c>
      <c r="L162" s="3">
        <f t="shared" si="73"/>
        <v>1287.6295903825169</v>
      </c>
      <c r="M162" s="3">
        <f t="shared" si="74"/>
        <v>193799.55756294756</v>
      </c>
      <c r="P162" s="2">
        <f t="shared" si="81"/>
        <v>2.2800000000000001E-2</v>
      </c>
      <c r="Q162" s="2">
        <f t="shared" si="78"/>
        <v>3.4799999999999998E-2</v>
      </c>
      <c r="R162" s="3">
        <f t="shared" si="82"/>
        <v>144354.17042902697</v>
      </c>
      <c r="S162" s="3">
        <f t="shared" si="80"/>
        <v>928.47472166684565</v>
      </c>
      <c r="T162" s="3">
        <f t="shared" si="83"/>
        <v>418.62709424417818</v>
      </c>
      <c r="U162" s="3">
        <f t="shared" si="84"/>
        <v>509.84762742266747</v>
      </c>
      <c r="V162" s="3">
        <f t="shared" si="85"/>
        <v>158632.3071974387</v>
      </c>
    </row>
    <row r="163" spans="1:22" x14ac:dyDescent="0.25">
      <c r="A163">
        <v>155</v>
      </c>
      <c r="B163" s="1">
        <v>44348</v>
      </c>
      <c r="C163">
        <f t="shared" si="67"/>
        <v>3.4636999999999998</v>
      </c>
      <c r="D163" s="4">
        <f t="shared" si="75"/>
        <v>3.5676109999999999</v>
      </c>
      <c r="E163" s="2">
        <f t="shared" si="68"/>
        <v>1E-4</v>
      </c>
      <c r="F163" s="2">
        <f t="shared" si="76"/>
        <v>1.41E-2</v>
      </c>
      <c r="G163" s="3">
        <f t="shared" si="69"/>
        <v>66001.597198004994</v>
      </c>
      <c r="H163" s="3">
        <f t="shared" si="77"/>
        <v>235468.02418117179</v>
      </c>
      <c r="I163" s="3">
        <f t="shared" si="79"/>
        <v>360.92208213914489</v>
      </c>
      <c r="J163" s="3">
        <f t="shared" si="71"/>
        <v>77.551876707655865</v>
      </c>
      <c r="K163" s="3">
        <f t="shared" si="72"/>
        <v>283.37020543148901</v>
      </c>
      <c r="L163" s="3">
        <f t="shared" si="73"/>
        <v>1287.6295903825169</v>
      </c>
      <c r="M163" s="3">
        <f t="shared" si="74"/>
        <v>195087.18715333007</v>
      </c>
      <c r="P163" s="2">
        <f t="shared" si="81"/>
        <v>2.2800000000000001E-2</v>
      </c>
      <c r="Q163" s="2">
        <f t="shared" si="78"/>
        <v>3.4799999999999998E-2</v>
      </c>
      <c r="R163" s="3">
        <f t="shared" si="82"/>
        <v>143844.32280160431</v>
      </c>
      <c r="S163" s="3">
        <f t="shared" si="80"/>
        <v>928.47472166684577</v>
      </c>
      <c r="T163" s="3">
        <f t="shared" si="83"/>
        <v>417.14853612465248</v>
      </c>
      <c r="U163" s="3">
        <f t="shared" si="84"/>
        <v>511.32618554219329</v>
      </c>
      <c r="V163" s="3">
        <f t="shared" si="85"/>
        <v>159560.78191910553</v>
      </c>
    </row>
    <row r="164" spans="1:22" x14ac:dyDescent="0.25">
      <c r="A164">
        <v>156</v>
      </c>
      <c r="B164" s="1">
        <v>44378</v>
      </c>
      <c r="C164">
        <f t="shared" si="67"/>
        <v>3.4636999999999998</v>
      </c>
      <c r="D164" s="4">
        <f t="shared" si="75"/>
        <v>3.5676109999999999</v>
      </c>
      <c r="E164" s="2">
        <f t="shared" si="68"/>
        <v>1E-4</v>
      </c>
      <c r="F164" s="2">
        <f t="shared" si="76"/>
        <v>1.41E-2</v>
      </c>
      <c r="G164" s="3">
        <f t="shared" si="69"/>
        <v>65718.226992573502</v>
      </c>
      <c r="H164" s="3">
        <f t="shared" si="77"/>
        <v>234457.06951920214</v>
      </c>
      <c r="I164" s="3">
        <f t="shared" si="79"/>
        <v>360.92208213914489</v>
      </c>
      <c r="J164" s="3">
        <f t="shared" si="71"/>
        <v>77.218916716273867</v>
      </c>
      <c r="K164" s="3">
        <f t="shared" si="72"/>
        <v>283.70316542287105</v>
      </c>
      <c r="L164" s="3">
        <f t="shared" si="73"/>
        <v>1287.6295903825169</v>
      </c>
      <c r="M164" s="3">
        <f t="shared" si="74"/>
        <v>196374.81674371258</v>
      </c>
      <c r="P164" s="2">
        <f t="shared" si="81"/>
        <v>2.2800000000000001E-2</v>
      </c>
      <c r="Q164" s="2">
        <f t="shared" si="78"/>
        <v>3.4799999999999998E-2</v>
      </c>
      <c r="R164" s="3">
        <f t="shared" si="82"/>
        <v>143332.99661606213</v>
      </c>
      <c r="S164" s="3">
        <f t="shared" si="80"/>
        <v>928.47472166684577</v>
      </c>
      <c r="T164" s="3">
        <f t="shared" si="83"/>
        <v>415.66569018658015</v>
      </c>
      <c r="U164" s="3">
        <f t="shared" si="84"/>
        <v>512.80903148026562</v>
      </c>
      <c r="V164" s="3">
        <f t="shared" si="85"/>
        <v>160489.25664077236</v>
      </c>
    </row>
    <row r="165" spans="1:22" x14ac:dyDescent="0.25">
      <c r="A165">
        <v>157</v>
      </c>
      <c r="B165" s="1">
        <v>44409</v>
      </c>
      <c r="C165">
        <f t="shared" si="67"/>
        <v>3.4636999999999998</v>
      </c>
      <c r="D165" s="4">
        <f t="shared" si="75"/>
        <v>3.5676109999999999</v>
      </c>
      <c r="E165" s="2">
        <f t="shared" si="68"/>
        <v>1E-4</v>
      </c>
      <c r="F165" s="2">
        <f t="shared" si="76"/>
        <v>1.41E-2</v>
      </c>
      <c r="G165" s="3">
        <f t="shared" si="69"/>
        <v>65434.523827150631</v>
      </c>
      <c r="H165" s="3">
        <f t="shared" si="77"/>
        <v>233444.92698550469</v>
      </c>
      <c r="I165" s="3">
        <f t="shared" si="79"/>
        <v>360.92208213914489</v>
      </c>
      <c r="J165" s="3">
        <f t="shared" si="71"/>
        <v>76.885565496901989</v>
      </c>
      <c r="K165" s="3">
        <f t="shared" si="72"/>
        <v>284.03651664224287</v>
      </c>
      <c r="L165" s="3">
        <f t="shared" si="73"/>
        <v>1287.6295903825169</v>
      </c>
      <c r="M165" s="3">
        <f t="shared" si="74"/>
        <v>197662.44633409509</v>
      </c>
      <c r="P165" s="2">
        <f t="shared" si="81"/>
        <v>2.2800000000000001E-2</v>
      </c>
      <c r="Q165" s="2">
        <f t="shared" si="78"/>
        <v>3.4799999999999998E-2</v>
      </c>
      <c r="R165" s="3">
        <f t="shared" si="82"/>
        <v>142820.18758458187</v>
      </c>
      <c r="S165" s="3">
        <f t="shared" si="80"/>
        <v>928.47472166684577</v>
      </c>
      <c r="T165" s="3">
        <f t="shared" si="83"/>
        <v>414.17854399528738</v>
      </c>
      <c r="U165" s="3">
        <f t="shared" si="84"/>
        <v>514.29617767155833</v>
      </c>
      <c r="V165" s="3">
        <f t="shared" si="85"/>
        <v>161417.7313624392</v>
      </c>
    </row>
    <row r="166" spans="1:22" x14ac:dyDescent="0.25">
      <c r="A166">
        <v>158</v>
      </c>
      <c r="B166" s="1">
        <v>44440</v>
      </c>
      <c r="C166">
        <f t="shared" si="67"/>
        <v>3.4636999999999998</v>
      </c>
      <c r="D166" s="4">
        <f t="shared" si="75"/>
        <v>3.5676109999999999</v>
      </c>
      <c r="E166" s="2">
        <f t="shared" si="68"/>
        <v>1E-4</v>
      </c>
      <c r="F166" s="2">
        <f t="shared" si="76"/>
        <v>1.41E-2</v>
      </c>
      <c r="G166" s="3">
        <f t="shared" si="69"/>
        <v>65150.48731050839</v>
      </c>
      <c r="H166" s="3">
        <f t="shared" si="77"/>
        <v>232431.59518433013</v>
      </c>
      <c r="I166" s="3">
        <f t="shared" si="79"/>
        <v>360.92208213914489</v>
      </c>
      <c r="J166" s="3">
        <f t="shared" si="71"/>
        <v>76.551822589847362</v>
      </c>
      <c r="K166" s="3">
        <f t="shared" si="72"/>
        <v>284.37025954929754</v>
      </c>
      <c r="L166" s="3">
        <f t="shared" si="73"/>
        <v>1287.6295903825169</v>
      </c>
      <c r="M166" s="3">
        <f t="shared" si="74"/>
        <v>198950.0759244776</v>
      </c>
      <c r="P166" s="2">
        <f t="shared" si="81"/>
        <v>2.2800000000000001E-2</v>
      </c>
      <c r="Q166" s="2">
        <f t="shared" si="78"/>
        <v>3.4799999999999998E-2</v>
      </c>
      <c r="R166" s="3">
        <f t="shared" si="82"/>
        <v>142305.89140691032</v>
      </c>
      <c r="S166" s="3">
        <f t="shared" si="80"/>
        <v>928.47472166684588</v>
      </c>
      <c r="T166" s="3">
        <f t="shared" si="83"/>
        <v>412.68708508003988</v>
      </c>
      <c r="U166" s="3">
        <f t="shared" si="84"/>
        <v>515.787636586806</v>
      </c>
      <c r="V166" s="3">
        <f t="shared" si="85"/>
        <v>162346.20608410603</v>
      </c>
    </row>
    <row r="167" spans="1:22" x14ac:dyDescent="0.25">
      <c r="A167">
        <v>159</v>
      </c>
      <c r="B167" s="1">
        <v>44470</v>
      </c>
      <c r="C167">
        <f t="shared" si="67"/>
        <v>3.4636999999999998</v>
      </c>
      <c r="D167" s="4">
        <f t="shared" si="75"/>
        <v>3.5676109999999999</v>
      </c>
      <c r="E167" s="2">
        <f t="shared" si="68"/>
        <v>1E-4</v>
      </c>
      <c r="F167" s="2">
        <f t="shared" si="76"/>
        <v>1.41E-2</v>
      </c>
      <c r="G167" s="3">
        <f t="shared" si="69"/>
        <v>64866.117050959096</v>
      </c>
      <c r="H167" s="3">
        <f t="shared" si="77"/>
        <v>231417.07271828922</v>
      </c>
      <c r="I167" s="3">
        <f t="shared" si="79"/>
        <v>360.92208213914489</v>
      </c>
      <c r="J167" s="3">
        <f t="shared" si="71"/>
        <v>76.21768753487693</v>
      </c>
      <c r="K167" s="3">
        <f t="shared" si="72"/>
        <v>284.70439460426797</v>
      </c>
      <c r="L167" s="3">
        <f t="shared" si="73"/>
        <v>1287.6295903825169</v>
      </c>
      <c r="M167" s="3">
        <f t="shared" si="74"/>
        <v>200237.70551486011</v>
      </c>
      <c r="P167" s="2">
        <f t="shared" si="81"/>
        <v>2.2800000000000001E-2</v>
      </c>
      <c r="Q167" s="2">
        <f t="shared" si="78"/>
        <v>3.4799999999999998E-2</v>
      </c>
      <c r="R167" s="3">
        <f t="shared" si="82"/>
        <v>141790.10377032351</v>
      </c>
      <c r="S167" s="3">
        <f t="shared" si="80"/>
        <v>928.47472166684577</v>
      </c>
      <c r="T167" s="3">
        <f t="shared" si="83"/>
        <v>411.19130093393818</v>
      </c>
      <c r="U167" s="3">
        <f t="shared" si="84"/>
        <v>517.28342073290764</v>
      </c>
      <c r="V167" s="3">
        <f t="shared" si="85"/>
        <v>163274.68080577286</v>
      </c>
    </row>
    <row r="168" spans="1:22" x14ac:dyDescent="0.25">
      <c r="A168">
        <v>160</v>
      </c>
      <c r="B168" s="1">
        <v>44501</v>
      </c>
      <c r="C168">
        <f t="shared" si="67"/>
        <v>3.4636999999999998</v>
      </c>
      <c r="D168" s="4">
        <f t="shared" si="75"/>
        <v>3.5676109999999999</v>
      </c>
      <c r="E168" s="2">
        <f t="shared" si="68"/>
        <v>1E-4</v>
      </c>
      <c r="F168" s="2">
        <f t="shared" si="76"/>
        <v>1.41E-2</v>
      </c>
      <c r="G168" s="3">
        <f t="shared" si="69"/>
        <v>64581.412656354827</v>
      </c>
      <c r="H168" s="3">
        <f t="shared" si="77"/>
        <v>230401.35818835068</v>
      </c>
      <c r="I168" s="3">
        <f t="shared" si="79"/>
        <v>360.92208213914489</v>
      </c>
      <c r="J168" s="3">
        <f t="shared" si="71"/>
        <v>75.883159871216918</v>
      </c>
      <c r="K168" s="3">
        <f t="shared" si="72"/>
        <v>285.038922267928</v>
      </c>
      <c r="L168" s="3">
        <f t="shared" si="73"/>
        <v>1287.6295903825169</v>
      </c>
      <c r="M168" s="3">
        <f t="shared" si="74"/>
        <v>201525.33510524262</v>
      </c>
      <c r="P168" s="2">
        <f t="shared" si="81"/>
        <v>2.2800000000000001E-2</v>
      </c>
      <c r="Q168" s="2">
        <f t="shared" si="78"/>
        <v>3.4799999999999998E-2</v>
      </c>
      <c r="R168" s="3">
        <f t="shared" si="82"/>
        <v>141272.82034959059</v>
      </c>
      <c r="S168" s="3">
        <f t="shared" si="80"/>
        <v>928.47472166684565</v>
      </c>
      <c r="T168" s="3">
        <f t="shared" si="83"/>
        <v>409.6911790138127</v>
      </c>
      <c r="U168" s="3">
        <f t="shared" si="84"/>
        <v>518.78354265303301</v>
      </c>
      <c r="V168" s="3">
        <f t="shared" si="85"/>
        <v>164203.1555274397</v>
      </c>
    </row>
    <row r="169" spans="1:22" x14ac:dyDescent="0.25">
      <c r="A169">
        <v>161</v>
      </c>
      <c r="B169" s="1">
        <v>44531</v>
      </c>
      <c r="C169">
        <f t="shared" ref="C169:C220" si="86">C168</f>
        <v>3.4636999999999998</v>
      </c>
      <c r="D169" s="4">
        <f t="shared" si="75"/>
        <v>3.5676109999999999</v>
      </c>
      <c r="E169" s="2">
        <f t="shared" ref="E169:E220" si="87">E168</f>
        <v>1E-4</v>
      </c>
      <c r="F169" s="2">
        <f t="shared" si="76"/>
        <v>1.41E-2</v>
      </c>
      <c r="G169" s="3">
        <f t="shared" ref="G169:G220" si="88">G168-K168</f>
        <v>64296.373734086897</v>
      </c>
      <c r="H169" s="3">
        <f t="shared" si="77"/>
        <v>229384.45019383947</v>
      </c>
      <c r="I169" s="3">
        <f t="shared" si="79"/>
        <v>360.922082139145</v>
      </c>
      <c r="J169" s="3">
        <f t="shared" si="71"/>
        <v>75.548239137552102</v>
      </c>
      <c r="K169" s="3">
        <f t="shared" si="72"/>
        <v>285.37384300159289</v>
      </c>
      <c r="L169" s="3">
        <f t="shared" si="73"/>
        <v>1287.6295903825171</v>
      </c>
      <c r="M169" s="3">
        <f t="shared" si="74"/>
        <v>202812.96469562512</v>
      </c>
      <c r="P169" s="2">
        <f t="shared" si="81"/>
        <v>2.2800000000000001E-2</v>
      </c>
      <c r="Q169" s="2">
        <f t="shared" si="78"/>
        <v>3.4799999999999998E-2</v>
      </c>
      <c r="R169" s="3">
        <f t="shared" si="82"/>
        <v>140754.03680693757</v>
      </c>
      <c r="S169" s="3">
        <f t="shared" si="80"/>
        <v>928.47472166684577</v>
      </c>
      <c r="T169" s="3">
        <f t="shared" si="83"/>
        <v>408.18670674011895</v>
      </c>
      <c r="U169" s="3">
        <f t="shared" si="84"/>
        <v>520.28801492672687</v>
      </c>
      <c r="V169" s="3">
        <f t="shared" si="85"/>
        <v>165131.63024910653</v>
      </c>
    </row>
    <row r="170" spans="1:22" x14ac:dyDescent="0.25">
      <c r="A170">
        <v>162</v>
      </c>
      <c r="B170" s="1">
        <v>44562</v>
      </c>
      <c r="C170">
        <f t="shared" si="86"/>
        <v>3.4636999999999998</v>
      </c>
      <c r="D170" s="4">
        <f t="shared" si="75"/>
        <v>3.5676109999999999</v>
      </c>
      <c r="E170" s="2">
        <f t="shared" si="87"/>
        <v>1E-4</v>
      </c>
      <c r="F170" s="2">
        <f t="shared" si="76"/>
        <v>1.41E-2</v>
      </c>
      <c r="G170" s="3">
        <f t="shared" si="88"/>
        <v>64010.999891085303</v>
      </c>
      <c r="H170" s="3">
        <f t="shared" si="77"/>
        <v>228366.34733243473</v>
      </c>
      <c r="I170" s="3">
        <f t="shared" si="79"/>
        <v>360.92208213914489</v>
      </c>
      <c r="J170" s="3">
        <f t="shared" si="71"/>
        <v>75.212924872025226</v>
      </c>
      <c r="K170" s="3">
        <f t="shared" si="72"/>
        <v>285.70915726711968</v>
      </c>
      <c r="L170" s="3">
        <f t="shared" si="73"/>
        <v>1287.6295903825169</v>
      </c>
      <c r="M170" s="3">
        <f t="shared" si="74"/>
        <v>204100.59428600763</v>
      </c>
      <c r="P170" s="2">
        <f t="shared" si="81"/>
        <v>2.2800000000000001E-2</v>
      </c>
      <c r="Q170" s="2">
        <f t="shared" si="78"/>
        <v>3.4799999999999998E-2</v>
      </c>
      <c r="R170" s="3">
        <f t="shared" si="82"/>
        <v>140233.74879201085</v>
      </c>
      <c r="S170" s="3">
        <f t="shared" si="80"/>
        <v>928.47472166684588</v>
      </c>
      <c r="T170" s="3">
        <f t="shared" si="83"/>
        <v>406.67787149683141</v>
      </c>
      <c r="U170" s="3">
        <f t="shared" si="84"/>
        <v>521.79685017001452</v>
      </c>
      <c r="V170" s="3">
        <f t="shared" si="85"/>
        <v>166060.10497077336</v>
      </c>
    </row>
    <row r="171" spans="1:22" x14ac:dyDescent="0.25">
      <c r="A171">
        <v>163</v>
      </c>
      <c r="B171" s="1">
        <v>44593</v>
      </c>
      <c r="C171">
        <f t="shared" si="86"/>
        <v>3.4636999999999998</v>
      </c>
      <c r="D171" s="4">
        <f t="shared" si="75"/>
        <v>3.5676109999999999</v>
      </c>
      <c r="E171" s="2">
        <f t="shared" si="87"/>
        <v>1E-4</v>
      </c>
      <c r="F171" s="2">
        <f t="shared" si="76"/>
        <v>1.41E-2</v>
      </c>
      <c r="G171" s="3">
        <f t="shared" si="88"/>
        <v>63725.290733818183</v>
      </c>
      <c r="H171" s="3">
        <f t="shared" si="77"/>
        <v>227347.0482001678</v>
      </c>
      <c r="I171" s="3">
        <f t="shared" si="79"/>
        <v>360.92208213914489</v>
      </c>
      <c r="J171" s="3">
        <f t="shared" si="71"/>
        <v>74.877216612236367</v>
      </c>
      <c r="K171" s="3">
        <f t="shared" si="72"/>
        <v>286.04486552690855</v>
      </c>
      <c r="L171" s="3">
        <f t="shared" si="73"/>
        <v>1287.6295903825169</v>
      </c>
      <c r="M171" s="3">
        <f t="shared" si="74"/>
        <v>205388.22387639014</v>
      </c>
      <c r="P171" s="2">
        <f t="shared" si="81"/>
        <v>2.2800000000000001E-2</v>
      </c>
      <c r="Q171" s="2">
        <f t="shared" si="78"/>
        <v>3.4799999999999998E-2</v>
      </c>
      <c r="R171" s="3">
        <f t="shared" si="82"/>
        <v>139711.95194184085</v>
      </c>
      <c r="S171" s="3">
        <f t="shared" si="80"/>
        <v>928.47472166684577</v>
      </c>
      <c r="T171" s="3">
        <f t="shared" si="83"/>
        <v>405.16466063133839</v>
      </c>
      <c r="U171" s="3">
        <f t="shared" si="84"/>
        <v>523.31006103550737</v>
      </c>
      <c r="V171" s="3">
        <f t="shared" si="85"/>
        <v>166988.57969244019</v>
      </c>
    </row>
    <row r="172" spans="1:22" x14ac:dyDescent="0.25">
      <c r="A172">
        <v>164</v>
      </c>
      <c r="B172" s="1">
        <v>44621</v>
      </c>
      <c r="C172">
        <f t="shared" si="86"/>
        <v>3.4636999999999998</v>
      </c>
      <c r="D172" s="4">
        <f t="shared" si="75"/>
        <v>3.5676109999999999</v>
      </c>
      <c r="E172" s="2">
        <f t="shared" si="87"/>
        <v>1E-4</v>
      </c>
      <c r="F172" s="2">
        <f t="shared" si="76"/>
        <v>1.41E-2</v>
      </c>
      <c r="G172" s="3">
        <f t="shared" si="88"/>
        <v>63439.245868291277</v>
      </c>
      <c r="H172" s="3">
        <f t="shared" si="77"/>
        <v>226326.55139142051</v>
      </c>
      <c r="I172" s="3">
        <f t="shared" si="79"/>
        <v>360.92208213914489</v>
      </c>
      <c r="J172" s="3">
        <f t="shared" si="71"/>
        <v>74.541113895242248</v>
      </c>
      <c r="K172" s="3">
        <f t="shared" si="72"/>
        <v>286.38096824390266</v>
      </c>
      <c r="L172" s="3">
        <f t="shared" si="73"/>
        <v>1287.6295903825169</v>
      </c>
      <c r="M172" s="3">
        <f t="shared" si="74"/>
        <v>206675.85346677265</v>
      </c>
      <c r="P172" s="2">
        <f t="shared" si="81"/>
        <v>2.2800000000000001E-2</v>
      </c>
      <c r="Q172" s="2">
        <f t="shared" si="78"/>
        <v>3.4799999999999998E-2</v>
      </c>
      <c r="R172" s="3">
        <f t="shared" si="82"/>
        <v>139188.64188080534</v>
      </c>
      <c r="S172" s="3">
        <f t="shared" si="80"/>
        <v>928.47472166684588</v>
      </c>
      <c r="T172" s="3">
        <f t="shared" si="83"/>
        <v>403.64706145433547</v>
      </c>
      <c r="U172" s="3">
        <f t="shared" si="84"/>
        <v>524.82766021251041</v>
      </c>
      <c r="V172" s="3">
        <f t="shared" si="85"/>
        <v>167917.05441410703</v>
      </c>
    </row>
    <row r="173" spans="1:22" x14ac:dyDescent="0.25">
      <c r="A173">
        <v>165</v>
      </c>
      <c r="B173" s="1">
        <v>44652</v>
      </c>
      <c r="C173">
        <f t="shared" si="86"/>
        <v>3.4636999999999998</v>
      </c>
      <c r="D173" s="4">
        <f t="shared" si="75"/>
        <v>3.5676109999999999</v>
      </c>
      <c r="E173" s="2">
        <f t="shared" si="87"/>
        <v>1E-4</v>
      </c>
      <c r="F173" s="2">
        <f t="shared" si="76"/>
        <v>1.41E-2</v>
      </c>
      <c r="G173" s="3">
        <f t="shared" si="88"/>
        <v>63152.864900047374</v>
      </c>
      <c r="H173" s="3">
        <f t="shared" si="77"/>
        <v>225304.8554989229</v>
      </c>
      <c r="I173" s="3">
        <f t="shared" si="79"/>
        <v>360.92208213914489</v>
      </c>
      <c r="J173" s="3">
        <f t="shared" si="71"/>
        <v>74.204616257555656</v>
      </c>
      <c r="K173" s="3">
        <f t="shared" si="72"/>
        <v>286.71746588158925</v>
      </c>
      <c r="L173" s="3">
        <f t="shared" si="73"/>
        <v>1287.6295903825169</v>
      </c>
      <c r="M173" s="3">
        <f t="shared" si="74"/>
        <v>207963.48305715516</v>
      </c>
      <c r="P173" s="2">
        <f t="shared" si="81"/>
        <v>2.2800000000000001E-2</v>
      </c>
      <c r="Q173" s="2">
        <f t="shared" si="78"/>
        <v>3.4799999999999998E-2</v>
      </c>
      <c r="R173" s="3">
        <f t="shared" si="82"/>
        <v>138663.81422059285</v>
      </c>
      <c r="S173" s="3">
        <f t="shared" si="80"/>
        <v>928.47472166684588</v>
      </c>
      <c r="T173" s="3">
        <f t="shared" si="83"/>
        <v>402.12506123971917</v>
      </c>
      <c r="U173" s="3">
        <f t="shared" si="84"/>
        <v>526.34966042712676</v>
      </c>
      <c r="V173" s="3">
        <f t="shared" si="85"/>
        <v>168845.52913577386</v>
      </c>
    </row>
    <row r="174" spans="1:22" x14ac:dyDescent="0.25">
      <c r="A174">
        <v>166</v>
      </c>
      <c r="B174" s="1">
        <v>44682</v>
      </c>
      <c r="C174">
        <f t="shared" si="86"/>
        <v>3.4636999999999998</v>
      </c>
      <c r="D174" s="4">
        <f t="shared" si="75"/>
        <v>3.5676109999999999</v>
      </c>
      <c r="E174" s="2">
        <f t="shared" si="87"/>
        <v>1E-4</v>
      </c>
      <c r="F174" s="2">
        <f t="shared" si="76"/>
        <v>1.41E-2</v>
      </c>
      <c r="G174" s="3">
        <f t="shared" si="88"/>
        <v>62866.147434165789</v>
      </c>
      <c r="H174" s="3">
        <f t="shared" si="77"/>
        <v>224281.95911375163</v>
      </c>
      <c r="I174" s="3">
        <f t="shared" si="79"/>
        <v>360.922082139145</v>
      </c>
      <c r="J174" s="3">
        <f t="shared" si="71"/>
        <v>73.867723235144794</v>
      </c>
      <c r="K174" s="3">
        <f t="shared" si="72"/>
        <v>287.0543589040002</v>
      </c>
      <c r="L174" s="3">
        <f t="shared" si="73"/>
        <v>1287.6295903825171</v>
      </c>
      <c r="M174" s="3">
        <f t="shared" si="74"/>
        <v>209251.11264753767</v>
      </c>
      <c r="P174" s="2">
        <f t="shared" si="81"/>
        <v>2.2800000000000001E-2</v>
      </c>
      <c r="Q174" s="2">
        <f t="shared" si="78"/>
        <v>3.4799999999999998E-2</v>
      </c>
      <c r="R174" s="3">
        <f t="shared" si="82"/>
        <v>138137.46456016571</v>
      </c>
      <c r="S174" s="3">
        <f t="shared" si="80"/>
        <v>928.47472166684588</v>
      </c>
      <c r="T174" s="3">
        <f t="shared" si="83"/>
        <v>400.59864722448054</v>
      </c>
      <c r="U174" s="3">
        <f t="shared" si="84"/>
        <v>527.87607444236528</v>
      </c>
      <c r="V174" s="3">
        <f t="shared" si="85"/>
        <v>169774.00385744069</v>
      </c>
    </row>
    <row r="175" spans="1:22" x14ac:dyDescent="0.25">
      <c r="A175">
        <v>167</v>
      </c>
      <c r="B175" s="1">
        <v>44713</v>
      </c>
      <c r="C175">
        <f t="shared" si="86"/>
        <v>3.4636999999999998</v>
      </c>
      <c r="D175" s="4">
        <f t="shared" si="75"/>
        <v>3.5676109999999999</v>
      </c>
      <c r="E175" s="2">
        <f t="shared" si="87"/>
        <v>1E-4</v>
      </c>
      <c r="F175" s="2">
        <f t="shared" si="76"/>
        <v>1.41E-2</v>
      </c>
      <c r="G175" s="3">
        <f t="shared" si="88"/>
        <v>62579.093075261786</v>
      </c>
      <c r="H175" s="3">
        <f t="shared" si="77"/>
        <v>223257.86082532778</v>
      </c>
      <c r="I175" s="3">
        <f t="shared" si="79"/>
        <v>360.92208213914489</v>
      </c>
      <c r="J175" s="3">
        <f t="shared" si="71"/>
        <v>73.530434363432605</v>
      </c>
      <c r="K175" s="3">
        <f t="shared" si="72"/>
        <v>287.39164777571227</v>
      </c>
      <c r="L175" s="3">
        <f t="shared" si="73"/>
        <v>1287.6295903825169</v>
      </c>
      <c r="M175" s="3">
        <f t="shared" si="74"/>
        <v>210538.74223792017</v>
      </c>
      <c r="P175" s="2">
        <f t="shared" si="81"/>
        <v>2.2800000000000001E-2</v>
      </c>
      <c r="Q175" s="2">
        <f t="shared" si="78"/>
        <v>3.4799999999999998E-2</v>
      </c>
      <c r="R175" s="3">
        <f t="shared" si="82"/>
        <v>137609.58848572333</v>
      </c>
      <c r="S175" s="3">
        <f t="shared" si="80"/>
        <v>928.47472166684611</v>
      </c>
      <c r="T175" s="3">
        <f t="shared" si="83"/>
        <v>399.06780660859766</v>
      </c>
      <c r="U175" s="3">
        <f t="shared" si="84"/>
        <v>529.40691505824839</v>
      </c>
      <c r="V175" s="3">
        <f t="shared" si="85"/>
        <v>170702.47857910753</v>
      </c>
    </row>
    <row r="176" spans="1:22" x14ac:dyDescent="0.25">
      <c r="A176">
        <v>168</v>
      </c>
      <c r="B176" s="1">
        <v>44743</v>
      </c>
      <c r="C176">
        <f t="shared" si="86"/>
        <v>3.4636999999999998</v>
      </c>
      <c r="D176" s="4">
        <f t="shared" si="75"/>
        <v>3.5676109999999999</v>
      </c>
      <c r="E176" s="2">
        <f t="shared" si="87"/>
        <v>1E-4</v>
      </c>
      <c r="F176" s="2">
        <f t="shared" si="76"/>
        <v>1.41E-2</v>
      </c>
      <c r="G176" s="3">
        <f t="shared" si="88"/>
        <v>62291.70142748607</v>
      </c>
      <c r="H176" s="3">
        <f t="shared" si="77"/>
        <v>222232.55922141499</v>
      </c>
      <c r="I176" s="3">
        <f t="shared" si="79"/>
        <v>360.92208213914483</v>
      </c>
      <c r="J176" s="3">
        <f t="shared" si="71"/>
        <v>73.192749177296136</v>
      </c>
      <c r="K176" s="3">
        <f t="shared" si="72"/>
        <v>287.72933296184868</v>
      </c>
      <c r="L176" s="3">
        <f t="shared" si="73"/>
        <v>1287.6295903825167</v>
      </c>
      <c r="M176" s="3">
        <f t="shared" si="74"/>
        <v>211826.37182830268</v>
      </c>
      <c r="P176" s="2">
        <f t="shared" si="81"/>
        <v>2.2800000000000001E-2</v>
      </c>
      <c r="Q176" s="2">
        <f t="shared" si="78"/>
        <v>3.4799999999999998E-2</v>
      </c>
      <c r="R176" s="3">
        <f t="shared" si="82"/>
        <v>137080.1815706651</v>
      </c>
      <c r="S176" s="3">
        <f t="shared" si="80"/>
        <v>928.47472166684588</v>
      </c>
      <c r="T176" s="3">
        <f t="shared" si="83"/>
        <v>397.53252655492878</v>
      </c>
      <c r="U176" s="3">
        <f t="shared" si="84"/>
        <v>530.94219511191704</v>
      </c>
      <c r="V176" s="3">
        <f t="shared" si="85"/>
        <v>171630.95330077436</v>
      </c>
    </row>
    <row r="177" spans="1:22" x14ac:dyDescent="0.25">
      <c r="A177">
        <v>169</v>
      </c>
      <c r="B177" s="1">
        <v>44774</v>
      </c>
      <c r="C177">
        <f t="shared" si="86"/>
        <v>3.4636999999999998</v>
      </c>
      <c r="D177" s="4">
        <f t="shared" si="75"/>
        <v>3.5676109999999999</v>
      </c>
      <c r="E177" s="2">
        <f t="shared" si="87"/>
        <v>1E-4</v>
      </c>
      <c r="F177" s="2">
        <f t="shared" si="76"/>
        <v>1.41E-2</v>
      </c>
      <c r="G177" s="3">
        <f t="shared" si="88"/>
        <v>62003.972094524222</v>
      </c>
      <c r="H177" s="3">
        <f t="shared" si="77"/>
        <v>221206.05288811764</v>
      </c>
      <c r="I177" s="3">
        <f t="shared" si="79"/>
        <v>360.92208213914489</v>
      </c>
      <c r="J177" s="3">
        <f t="shared" si="71"/>
        <v>72.854667211065959</v>
      </c>
      <c r="K177" s="3">
        <f t="shared" si="72"/>
        <v>288.06741492807896</v>
      </c>
      <c r="L177" s="3">
        <f t="shared" si="73"/>
        <v>1287.6295903825169</v>
      </c>
      <c r="M177" s="3">
        <f t="shared" si="74"/>
        <v>213114.00141868519</v>
      </c>
      <c r="P177" s="2">
        <f t="shared" si="81"/>
        <v>2.2800000000000001E-2</v>
      </c>
      <c r="Q177" s="2">
        <f t="shared" si="78"/>
        <v>3.4799999999999998E-2</v>
      </c>
      <c r="R177" s="3">
        <f t="shared" si="82"/>
        <v>136549.23937555318</v>
      </c>
      <c r="S177" s="3">
        <f t="shared" si="80"/>
        <v>928.47472166684588</v>
      </c>
      <c r="T177" s="3">
        <f t="shared" si="83"/>
        <v>395.99279418910419</v>
      </c>
      <c r="U177" s="3">
        <f t="shared" si="84"/>
        <v>532.48192747774169</v>
      </c>
      <c r="V177" s="3">
        <f t="shared" si="85"/>
        <v>172559.42802244119</v>
      </c>
    </row>
    <row r="178" spans="1:22" x14ac:dyDescent="0.25">
      <c r="A178">
        <v>170</v>
      </c>
      <c r="B178" s="1">
        <v>44805</v>
      </c>
      <c r="C178">
        <f t="shared" si="86"/>
        <v>3.4636999999999998</v>
      </c>
      <c r="D178" s="4">
        <f t="shared" si="75"/>
        <v>3.5676109999999999</v>
      </c>
      <c r="E178" s="2">
        <f t="shared" si="87"/>
        <v>1E-4</v>
      </c>
      <c r="F178" s="2">
        <f t="shared" si="76"/>
        <v>1.41E-2</v>
      </c>
      <c r="G178" s="3">
        <f t="shared" si="88"/>
        <v>61715.90467959614</v>
      </c>
      <c r="H178" s="3">
        <f t="shared" si="77"/>
        <v>220178.34040987867</v>
      </c>
      <c r="I178" s="3">
        <f t="shared" si="79"/>
        <v>360.92208213914489</v>
      </c>
      <c r="J178" s="3">
        <f t="shared" si="71"/>
        <v>72.516187998525467</v>
      </c>
      <c r="K178" s="3">
        <f t="shared" si="72"/>
        <v>288.40589414061941</v>
      </c>
      <c r="L178" s="3">
        <f t="shared" si="73"/>
        <v>1287.6295903825169</v>
      </c>
      <c r="M178" s="3">
        <f t="shared" si="74"/>
        <v>214401.6310090677</v>
      </c>
      <c r="P178" s="2">
        <f t="shared" si="81"/>
        <v>2.2800000000000001E-2</v>
      </c>
      <c r="Q178" s="2">
        <f t="shared" si="78"/>
        <v>3.4799999999999998E-2</v>
      </c>
      <c r="R178" s="3">
        <f t="shared" si="82"/>
        <v>136016.75744807543</v>
      </c>
      <c r="S178" s="3">
        <f t="shared" si="80"/>
        <v>928.47472166684588</v>
      </c>
      <c r="T178" s="3">
        <f t="shared" si="83"/>
        <v>394.44859659941875</v>
      </c>
      <c r="U178" s="3">
        <f t="shared" si="84"/>
        <v>534.02612506742707</v>
      </c>
      <c r="V178" s="3">
        <f t="shared" si="85"/>
        <v>173487.90274410803</v>
      </c>
    </row>
    <row r="179" spans="1:22" x14ac:dyDescent="0.25">
      <c r="A179">
        <v>171</v>
      </c>
      <c r="B179" s="1">
        <v>44835</v>
      </c>
      <c r="C179">
        <f t="shared" si="86"/>
        <v>3.4636999999999998</v>
      </c>
      <c r="D179" s="4">
        <f t="shared" si="75"/>
        <v>3.5676109999999999</v>
      </c>
      <c r="E179" s="2">
        <f t="shared" si="87"/>
        <v>1E-4</v>
      </c>
      <c r="F179" s="2">
        <f t="shared" si="76"/>
        <v>1.41E-2</v>
      </c>
      <c r="G179" s="3">
        <f t="shared" si="88"/>
        <v>61427.498785455522</v>
      </c>
      <c r="H179" s="3">
        <f t="shared" si="77"/>
        <v>219149.42036947774</v>
      </c>
      <c r="I179" s="3">
        <f t="shared" si="79"/>
        <v>360.92208213914489</v>
      </c>
      <c r="J179" s="3">
        <f t="shared" si="71"/>
        <v>72.177311072910229</v>
      </c>
      <c r="K179" s="3">
        <f t="shared" si="72"/>
        <v>288.74477106623465</v>
      </c>
      <c r="L179" s="3">
        <f t="shared" si="73"/>
        <v>1287.6295903825169</v>
      </c>
      <c r="M179" s="3">
        <f t="shared" si="74"/>
        <v>215689.26059945021</v>
      </c>
      <c r="P179" s="2">
        <f t="shared" si="81"/>
        <v>2.2800000000000001E-2</v>
      </c>
      <c r="Q179" s="2">
        <f t="shared" si="78"/>
        <v>3.4799999999999998E-2</v>
      </c>
      <c r="R179" s="3">
        <f t="shared" si="82"/>
        <v>135482.73132300799</v>
      </c>
      <c r="S179" s="3">
        <f t="shared" si="80"/>
        <v>928.47472166684588</v>
      </c>
      <c r="T179" s="3">
        <f t="shared" si="83"/>
        <v>392.89992083672314</v>
      </c>
      <c r="U179" s="3">
        <f t="shared" si="84"/>
        <v>535.57480083012274</v>
      </c>
      <c r="V179" s="3">
        <f t="shared" si="85"/>
        <v>174416.37746577486</v>
      </c>
    </row>
    <row r="180" spans="1:22" x14ac:dyDescent="0.25">
      <c r="A180">
        <v>172</v>
      </c>
      <c r="B180" s="1">
        <v>44866</v>
      </c>
      <c r="C180">
        <f t="shared" si="86"/>
        <v>3.4636999999999998</v>
      </c>
      <c r="D180" s="4">
        <f t="shared" si="75"/>
        <v>3.5676109999999999</v>
      </c>
      <c r="E180" s="2">
        <f t="shared" si="87"/>
        <v>1E-4</v>
      </c>
      <c r="F180" s="2">
        <f t="shared" si="76"/>
        <v>1.41E-2</v>
      </c>
      <c r="G180" s="3">
        <f t="shared" si="88"/>
        <v>61138.754014389284</v>
      </c>
      <c r="H180" s="3">
        <f t="shared" si="77"/>
        <v>218119.29134802936</v>
      </c>
      <c r="I180" s="3">
        <f t="shared" si="79"/>
        <v>360.92208213914483</v>
      </c>
      <c r="J180" s="3">
        <f t="shared" si="71"/>
        <v>71.838035966907412</v>
      </c>
      <c r="K180" s="3">
        <f t="shared" si="72"/>
        <v>289.08404617223744</v>
      </c>
      <c r="L180" s="3">
        <f t="shared" si="73"/>
        <v>1287.6295903825167</v>
      </c>
      <c r="M180" s="3">
        <f t="shared" si="74"/>
        <v>216976.89018983272</v>
      </c>
      <c r="P180" s="2">
        <f t="shared" si="81"/>
        <v>2.2800000000000001E-2</v>
      </c>
      <c r="Q180" s="2">
        <f t="shared" si="78"/>
        <v>3.4799999999999998E-2</v>
      </c>
      <c r="R180" s="3">
        <f t="shared" si="82"/>
        <v>134947.15652217786</v>
      </c>
      <c r="S180" s="3">
        <f t="shared" si="80"/>
        <v>928.47472166684577</v>
      </c>
      <c r="T180" s="3">
        <f t="shared" si="83"/>
        <v>391.34675391431574</v>
      </c>
      <c r="U180" s="3">
        <f t="shared" si="84"/>
        <v>537.12796775253003</v>
      </c>
      <c r="V180" s="3">
        <f t="shared" si="85"/>
        <v>175344.85218744169</v>
      </c>
    </row>
    <row r="181" spans="1:22" x14ac:dyDescent="0.25">
      <c r="A181">
        <v>173</v>
      </c>
      <c r="B181" s="1">
        <v>44896</v>
      </c>
      <c r="C181">
        <f t="shared" si="86"/>
        <v>3.4636999999999998</v>
      </c>
      <c r="D181" s="4">
        <f t="shared" si="75"/>
        <v>3.5676109999999999</v>
      </c>
      <c r="E181" s="2">
        <f t="shared" si="87"/>
        <v>1E-4</v>
      </c>
      <c r="F181" s="2">
        <f t="shared" si="76"/>
        <v>1.41E-2</v>
      </c>
      <c r="G181" s="3">
        <f t="shared" si="88"/>
        <v>60849.669968217044</v>
      </c>
      <c r="H181" s="3">
        <f t="shared" si="77"/>
        <v>217087.95192498076</v>
      </c>
      <c r="I181" s="3">
        <f t="shared" si="79"/>
        <v>360.92208213914483</v>
      </c>
      <c r="J181" s="3">
        <f t="shared" si="71"/>
        <v>71.498362212655024</v>
      </c>
      <c r="K181" s="3">
        <f t="shared" si="72"/>
        <v>289.42371992648981</v>
      </c>
      <c r="L181" s="3">
        <f t="shared" si="73"/>
        <v>1287.6295903825167</v>
      </c>
      <c r="M181" s="3">
        <f t="shared" si="74"/>
        <v>218264.51978021523</v>
      </c>
      <c r="P181" s="2">
        <f t="shared" si="81"/>
        <v>2.2800000000000001E-2</v>
      </c>
      <c r="Q181" s="2">
        <f t="shared" si="78"/>
        <v>3.4799999999999998E-2</v>
      </c>
      <c r="R181" s="3">
        <f t="shared" si="82"/>
        <v>134410.02855442534</v>
      </c>
      <c r="S181" s="3">
        <f t="shared" si="80"/>
        <v>928.47472166684588</v>
      </c>
      <c r="T181" s="3">
        <f t="shared" si="83"/>
        <v>389.78908280783344</v>
      </c>
      <c r="U181" s="3">
        <f t="shared" si="84"/>
        <v>538.68563885901244</v>
      </c>
      <c r="V181" s="3">
        <f t="shared" si="85"/>
        <v>176273.32690910852</v>
      </c>
    </row>
    <row r="182" spans="1:22" x14ac:dyDescent="0.25">
      <c r="A182">
        <v>174</v>
      </c>
      <c r="B182" s="1">
        <v>44927</v>
      </c>
      <c r="C182">
        <f t="shared" si="86"/>
        <v>3.4636999999999998</v>
      </c>
      <c r="D182" s="4">
        <f t="shared" si="75"/>
        <v>3.5676109999999999</v>
      </c>
      <c r="E182" s="2">
        <f t="shared" si="87"/>
        <v>1E-4</v>
      </c>
      <c r="F182" s="2">
        <f t="shared" si="76"/>
        <v>1.41E-2</v>
      </c>
      <c r="G182" s="3">
        <f t="shared" si="88"/>
        <v>60560.246248290554</v>
      </c>
      <c r="H182" s="3">
        <f t="shared" si="77"/>
        <v>216055.40067811011</v>
      </c>
      <c r="I182" s="3">
        <f t="shared" si="79"/>
        <v>360.92208213914489</v>
      </c>
      <c r="J182" s="3">
        <f t="shared" si="71"/>
        <v>71.158289341741394</v>
      </c>
      <c r="K182" s="3">
        <f t="shared" si="72"/>
        <v>289.76379279740348</v>
      </c>
      <c r="L182" s="3">
        <f t="shared" si="73"/>
        <v>1287.6295903825169</v>
      </c>
      <c r="M182" s="3">
        <f t="shared" si="74"/>
        <v>219552.14937059773</v>
      </c>
      <c r="P182" s="2">
        <f t="shared" si="81"/>
        <v>2.2800000000000001E-2</v>
      </c>
      <c r="Q182" s="2">
        <f t="shared" si="78"/>
        <v>3.4799999999999998E-2</v>
      </c>
      <c r="R182" s="3">
        <f t="shared" si="82"/>
        <v>133871.34291556632</v>
      </c>
      <c r="S182" s="3">
        <f t="shared" si="80"/>
        <v>928.47472166684577</v>
      </c>
      <c r="T182" s="3">
        <f t="shared" si="83"/>
        <v>388.22689445514226</v>
      </c>
      <c r="U182" s="3">
        <f t="shared" si="84"/>
        <v>540.24782721170345</v>
      </c>
      <c r="V182" s="3">
        <f t="shared" si="85"/>
        <v>177201.80163077536</v>
      </c>
    </row>
    <row r="183" spans="1:22" x14ac:dyDescent="0.25">
      <c r="A183">
        <v>175</v>
      </c>
      <c r="B183" s="1">
        <v>44958</v>
      </c>
      <c r="C183">
        <f t="shared" si="86"/>
        <v>3.4636999999999998</v>
      </c>
      <c r="D183" s="4">
        <f t="shared" si="75"/>
        <v>3.5676109999999999</v>
      </c>
      <c r="E183" s="2">
        <f t="shared" si="87"/>
        <v>1E-4</v>
      </c>
      <c r="F183" s="2">
        <f t="shared" si="76"/>
        <v>1.41E-2</v>
      </c>
      <c r="G183" s="3">
        <f t="shared" si="88"/>
        <v>60270.482455493147</v>
      </c>
      <c r="H183" s="3">
        <f t="shared" si="77"/>
        <v>215021.63618352436</v>
      </c>
      <c r="I183" s="3">
        <f t="shared" si="79"/>
        <v>360.92208213914483</v>
      </c>
      <c r="J183" s="3">
        <f t="shared" si="71"/>
        <v>70.817816885204451</v>
      </c>
      <c r="K183" s="3">
        <f t="shared" si="72"/>
        <v>290.10426525394041</v>
      </c>
      <c r="L183" s="3">
        <f t="shared" si="73"/>
        <v>1287.6295903825167</v>
      </c>
      <c r="M183" s="3">
        <f t="shared" si="74"/>
        <v>220839.77896098024</v>
      </c>
      <c r="P183" s="2">
        <f t="shared" si="81"/>
        <v>2.2800000000000001E-2</v>
      </c>
      <c r="Q183" s="2">
        <f t="shared" si="78"/>
        <v>3.4799999999999998E-2</v>
      </c>
      <c r="R183" s="3">
        <f t="shared" si="82"/>
        <v>133331.0950883546</v>
      </c>
      <c r="S183" s="3">
        <f t="shared" si="80"/>
        <v>928.47472166684577</v>
      </c>
      <c r="T183" s="3">
        <f t="shared" si="83"/>
        <v>386.66017575622828</v>
      </c>
      <c r="U183" s="3">
        <f t="shared" si="84"/>
        <v>541.81454591061743</v>
      </c>
      <c r="V183" s="3">
        <f t="shared" si="85"/>
        <v>178130.27635244219</v>
      </c>
    </row>
    <row r="184" spans="1:22" x14ac:dyDescent="0.25">
      <c r="A184">
        <v>176</v>
      </c>
      <c r="B184" s="1">
        <v>44986</v>
      </c>
      <c r="C184">
        <f t="shared" si="86"/>
        <v>3.4636999999999998</v>
      </c>
      <c r="D184" s="4">
        <f t="shared" si="75"/>
        <v>3.5676109999999999</v>
      </c>
      <c r="E184" s="2">
        <f t="shared" si="87"/>
        <v>1E-4</v>
      </c>
      <c r="F184" s="2">
        <f t="shared" si="76"/>
        <v>1.41E-2</v>
      </c>
      <c r="G184" s="3">
        <f t="shared" si="88"/>
        <v>59980.378190239207</v>
      </c>
      <c r="H184" s="3">
        <f t="shared" si="77"/>
        <v>213986.65701565749</v>
      </c>
      <c r="I184" s="3">
        <f t="shared" si="79"/>
        <v>360.92208213914489</v>
      </c>
      <c r="J184" s="3">
        <f t="shared" si="71"/>
        <v>70.476944373531069</v>
      </c>
      <c r="K184" s="3">
        <f t="shared" si="72"/>
        <v>290.44513776561382</v>
      </c>
      <c r="L184" s="3">
        <f t="shared" si="73"/>
        <v>1287.6295903825169</v>
      </c>
      <c r="M184" s="3">
        <f t="shared" si="74"/>
        <v>222127.40855136275</v>
      </c>
      <c r="P184" s="2">
        <f t="shared" si="81"/>
        <v>2.2800000000000001E-2</v>
      </c>
      <c r="Q184" s="2">
        <f t="shared" si="78"/>
        <v>3.4799999999999998E-2</v>
      </c>
      <c r="R184" s="3">
        <f t="shared" si="82"/>
        <v>132789.28054244397</v>
      </c>
      <c r="S184" s="3">
        <f t="shared" si="80"/>
        <v>928.47472166684543</v>
      </c>
      <c r="T184" s="3">
        <f t="shared" si="83"/>
        <v>385.0889135730875</v>
      </c>
      <c r="U184" s="3">
        <f t="shared" si="84"/>
        <v>543.38580809375799</v>
      </c>
      <c r="V184" s="3">
        <f t="shared" si="85"/>
        <v>179058.75107410902</v>
      </c>
    </row>
    <row r="185" spans="1:22" x14ac:dyDescent="0.25">
      <c r="A185">
        <v>177</v>
      </c>
      <c r="B185" s="1">
        <v>45017</v>
      </c>
      <c r="C185">
        <f t="shared" si="86"/>
        <v>3.4636999999999998</v>
      </c>
      <c r="D185" s="4">
        <f t="shared" si="75"/>
        <v>3.5676109999999999</v>
      </c>
      <c r="E185" s="2">
        <f t="shared" si="87"/>
        <v>1E-4</v>
      </c>
      <c r="F185" s="2">
        <f t="shared" si="76"/>
        <v>1.41E-2</v>
      </c>
      <c r="G185" s="3">
        <f t="shared" si="88"/>
        <v>59689.933052473592</v>
      </c>
      <c r="H185" s="3">
        <f t="shared" si="77"/>
        <v>212950.46174726836</v>
      </c>
      <c r="I185" s="3">
        <f t="shared" si="79"/>
        <v>360.92208213914483</v>
      </c>
      <c r="J185" s="3">
        <f t="shared" si="71"/>
        <v>70.135671336656472</v>
      </c>
      <c r="K185" s="3">
        <f t="shared" si="72"/>
        <v>290.78641080248838</v>
      </c>
      <c r="L185" s="3">
        <f t="shared" si="73"/>
        <v>1287.6295903825167</v>
      </c>
      <c r="M185" s="3">
        <f t="shared" si="74"/>
        <v>223415.03814174526</v>
      </c>
      <c r="P185" s="2">
        <f t="shared" si="81"/>
        <v>2.2800000000000001E-2</v>
      </c>
      <c r="Q185" s="2">
        <f t="shared" si="78"/>
        <v>3.4799999999999998E-2</v>
      </c>
      <c r="R185" s="3">
        <f t="shared" si="82"/>
        <v>132245.89473435021</v>
      </c>
      <c r="S185" s="3">
        <f t="shared" si="80"/>
        <v>928.47472166684577</v>
      </c>
      <c r="T185" s="3">
        <f t="shared" si="83"/>
        <v>383.5130947296156</v>
      </c>
      <c r="U185" s="3">
        <f t="shared" si="84"/>
        <v>544.96162693723022</v>
      </c>
      <c r="V185" s="3">
        <f t="shared" si="85"/>
        <v>179987.22579577586</v>
      </c>
    </row>
    <row r="186" spans="1:22" x14ac:dyDescent="0.25">
      <c r="A186">
        <v>178</v>
      </c>
      <c r="B186" s="1">
        <v>45047</v>
      </c>
      <c r="C186">
        <f t="shared" si="86"/>
        <v>3.4636999999999998</v>
      </c>
      <c r="D186" s="4">
        <f t="shared" si="75"/>
        <v>3.5676109999999999</v>
      </c>
      <c r="E186" s="2">
        <f t="shared" si="87"/>
        <v>1E-4</v>
      </c>
      <c r="F186" s="2">
        <f t="shared" si="76"/>
        <v>1.41E-2</v>
      </c>
      <c r="G186" s="3">
        <f t="shared" si="88"/>
        <v>59399.146641671105</v>
      </c>
      <c r="H186" s="3">
        <f t="shared" si="77"/>
        <v>211913.04894943887</v>
      </c>
      <c r="I186" s="3">
        <f t="shared" si="79"/>
        <v>360.92208213914489</v>
      </c>
      <c r="J186" s="3">
        <f t="shared" si="71"/>
        <v>69.79399730396355</v>
      </c>
      <c r="K186" s="3">
        <f t="shared" si="72"/>
        <v>291.12808483518131</v>
      </c>
      <c r="L186" s="3">
        <f t="shared" si="73"/>
        <v>1287.6295903825169</v>
      </c>
      <c r="M186" s="3">
        <f t="shared" si="74"/>
        <v>224702.66773212777</v>
      </c>
      <c r="P186" s="2">
        <f t="shared" si="81"/>
        <v>2.2800000000000001E-2</v>
      </c>
      <c r="Q186" s="2">
        <f t="shared" si="78"/>
        <v>3.4799999999999998E-2</v>
      </c>
      <c r="R186" s="3">
        <f t="shared" si="82"/>
        <v>131700.93310741297</v>
      </c>
      <c r="S186" s="3">
        <f t="shared" si="80"/>
        <v>928.47472166684565</v>
      </c>
      <c r="T186" s="3">
        <f t="shared" si="83"/>
        <v>381.9327060114976</v>
      </c>
      <c r="U186" s="3">
        <f t="shared" si="84"/>
        <v>546.542015655348</v>
      </c>
      <c r="V186" s="3">
        <f t="shared" si="85"/>
        <v>180915.70051744269</v>
      </c>
    </row>
    <row r="187" spans="1:22" x14ac:dyDescent="0.25">
      <c r="A187">
        <v>179</v>
      </c>
      <c r="B187" s="1">
        <v>45078</v>
      </c>
      <c r="C187">
        <f t="shared" si="86"/>
        <v>3.4636999999999998</v>
      </c>
      <c r="D187" s="4">
        <f t="shared" si="75"/>
        <v>3.5676109999999999</v>
      </c>
      <c r="E187" s="2">
        <f t="shared" si="87"/>
        <v>1E-4</v>
      </c>
      <c r="F187" s="2">
        <f t="shared" si="76"/>
        <v>1.41E-2</v>
      </c>
      <c r="G187" s="3">
        <f t="shared" si="88"/>
        <v>59108.018556835923</v>
      </c>
      <c r="H187" s="3">
        <f t="shared" si="77"/>
        <v>210874.41719157196</v>
      </c>
      <c r="I187" s="3">
        <f t="shared" si="79"/>
        <v>360.92208213914483</v>
      </c>
      <c r="J187" s="3">
        <f t="shared" si="71"/>
        <v>69.451921804282208</v>
      </c>
      <c r="K187" s="3">
        <f t="shared" si="72"/>
        <v>291.47016033486261</v>
      </c>
      <c r="L187" s="3">
        <f t="shared" si="73"/>
        <v>1287.6295903825167</v>
      </c>
      <c r="M187" s="3">
        <f t="shared" si="74"/>
        <v>225990.29732251028</v>
      </c>
      <c r="P187" s="2">
        <f t="shared" si="81"/>
        <v>2.2800000000000001E-2</v>
      </c>
      <c r="Q187" s="2">
        <f t="shared" si="78"/>
        <v>3.4799999999999998E-2</v>
      </c>
      <c r="R187" s="3">
        <f t="shared" si="82"/>
        <v>131154.39109175763</v>
      </c>
      <c r="S187" s="3">
        <f t="shared" si="80"/>
        <v>928.47472166684565</v>
      </c>
      <c r="T187" s="3">
        <f t="shared" si="83"/>
        <v>380.3477341660971</v>
      </c>
      <c r="U187" s="3">
        <f t="shared" si="84"/>
        <v>548.12698750074856</v>
      </c>
      <c r="V187" s="3">
        <f t="shared" si="85"/>
        <v>181844.17523910952</v>
      </c>
    </row>
    <row r="188" spans="1:22" x14ac:dyDescent="0.25">
      <c r="A188">
        <v>180</v>
      </c>
      <c r="B188" s="1">
        <v>45108</v>
      </c>
      <c r="C188">
        <f t="shared" si="86"/>
        <v>3.4636999999999998</v>
      </c>
      <c r="D188" s="4">
        <f t="shared" si="75"/>
        <v>3.5676109999999999</v>
      </c>
      <c r="E188" s="2">
        <f t="shared" si="87"/>
        <v>1E-4</v>
      </c>
      <c r="F188" s="2">
        <f t="shared" si="76"/>
        <v>1.41E-2</v>
      </c>
      <c r="G188" s="3">
        <f t="shared" si="88"/>
        <v>58816.548396501057</v>
      </c>
      <c r="H188" s="3">
        <f t="shared" si="77"/>
        <v>209834.56504138952</v>
      </c>
      <c r="I188" s="3">
        <f t="shared" si="79"/>
        <v>360.92208213914478</v>
      </c>
      <c r="J188" s="3">
        <f t="shared" si="71"/>
        <v>69.109444365888734</v>
      </c>
      <c r="K188" s="3">
        <f t="shared" si="72"/>
        <v>291.81263777325603</v>
      </c>
      <c r="L188" s="3">
        <f t="shared" si="73"/>
        <v>1287.6295903825164</v>
      </c>
      <c r="M188" s="3">
        <f t="shared" si="74"/>
        <v>227277.92691289278</v>
      </c>
      <c r="P188" s="2">
        <f t="shared" si="81"/>
        <v>2.2800000000000001E-2</v>
      </c>
      <c r="Q188" s="2">
        <f t="shared" si="78"/>
        <v>3.4799999999999998E-2</v>
      </c>
      <c r="R188" s="3">
        <f t="shared" si="82"/>
        <v>130606.26410425689</v>
      </c>
      <c r="S188" s="3">
        <f t="shared" si="80"/>
        <v>928.47472166684565</v>
      </c>
      <c r="T188" s="3">
        <f t="shared" si="83"/>
        <v>378.75816590234496</v>
      </c>
      <c r="U188" s="3">
        <f t="shared" si="84"/>
        <v>549.71655576450075</v>
      </c>
      <c r="V188" s="3">
        <f t="shared" si="85"/>
        <v>182772.64996077635</v>
      </c>
    </row>
    <row r="189" spans="1:22" x14ac:dyDescent="0.25">
      <c r="A189">
        <v>181</v>
      </c>
      <c r="B189" s="1">
        <v>45139</v>
      </c>
      <c r="C189">
        <f t="shared" si="86"/>
        <v>3.4636999999999998</v>
      </c>
      <c r="D189" s="4">
        <f t="shared" si="75"/>
        <v>3.5676109999999999</v>
      </c>
      <c r="E189" s="2">
        <f t="shared" si="87"/>
        <v>1E-4</v>
      </c>
      <c r="F189" s="2">
        <f t="shared" si="76"/>
        <v>1.41E-2</v>
      </c>
      <c r="G189" s="3">
        <f t="shared" si="88"/>
        <v>58524.735758727802</v>
      </c>
      <c r="H189" s="3">
        <f t="shared" si="77"/>
        <v>208793.49106493065</v>
      </c>
      <c r="I189" s="3">
        <f t="shared" si="79"/>
        <v>360.92208213914483</v>
      </c>
      <c r="J189" s="3">
        <f t="shared" si="71"/>
        <v>68.76656451650517</v>
      </c>
      <c r="K189" s="3">
        <f t="shared" si="72"/>
        <v>292.15551762263965</v>
      </c>
      <c r="L189" s="3">
        <f t="shared" si="73"/>
        <v>1287.6295903825167</v>
      </c>
      <c r="M189" s="3">
        <f t="shared" si="74"/>
        <v>228565.55650327529</v>
      </c>
      <c r="P189" s="2">
        <f t="shared" si="81"/>
        <v>2.2800000000000001E-2</v>
      </c>
      <c r="Q189" s="2">
        <f t="shared" si="78"/>
        <v>3.4799999999999998E-2</v>
      </c>
      <c r="R189" s="3">
        <f t="shared" si="82"/>
        <v>130056.54754849238</v>
      </c>
      <c r="S189" s="3">
        <f t="shared" si="80"/>
        <v>928.47472166684565</v>
      </c>
      <c r="T189" s="3">
        <f t="shared" si="83"/>
        <v>377.16398789062788</v>
      </c>
      <c r="U189" s="3">
        <f t="shared" si="84"/>
        <v>551.31073377621783</v>
      </c>
      <c r="V189" s="3">
        <f t="shared" si="85"/>
        <v>183701.12468244319</v>
      </c>
    </row>
    <row r="190" spans="1:22" x14ac:dyDescent="0.25">
      <c r="A190">
        <v>182</v>
      </c>
      <c r="B190" s="1">
        <v>45170</v>
      </c>
      <c r="C190">
        <f t="shared" si="86"/>
        <v>3.4636999999999998</v>
      </c>
      <c r="D190" s="4">
        <f t="shared" si="75"/>
        <v>3.5676109999999999</v>
      </c>
      <c r="E190" s="2">
        <f t="shared" si="87"/>
        <v>1E-4</v>
      </c>
      <c r="F190" s="2">
        <f t="shared" si="76"/>
        <v>1.41E-2</v>
      </c>
      <c r="G190" s="3">
        <f t="shared" si="88"/>
        <v>58232.580241105163</v>
      </c>
      <c r="H190" s="3">
        <f t="shared" si="77"/>
        <v>207751.19382654942</v>
      </c>
      <c r="I190" s="3">
        <f t="shared" si="79"/>
        <v>360.92208213914483</v>
      </c>
      <c r="J190" s="3">
        <f t="shared" si="71"/>
        <v>68.423281783298563</v>
      </c>
      <c r="K190" s="3">
        <f t="shared" si="72"/>
        <v>292.49880035584624</v>
      </c>
      <c r="L190" s="3">
        <f t="shared" si="73"/>
        <v>1287.6295903825167</v>
      </c>
      <c r="M190" s="3">
        <f t="shared" si="74"/>
        <v>229853.1860936578</v>
      </c>
      <c r="P190" s="2">
        <f t="shared" si="81"/>
        <v>2.2800000000000001E-2</v>
      </c>
      <c r="Q190" s="2">
        <f t="shared" si="78"/>
        <v>3.4799999999999998E-2</v>
      </c>
      <c r="R190" s="3">
        <f t="shared" si="82"/>
        <v>129505.23681471616</v>
      </c>
      <c r="S190" s="3">
        <f t="shared" si="80"/>
        <v>928.47472166684543</v>
      </c>
      <c r="T190" s="3">
        <f t="shared" si="83"/>
        <v>375.56518676267683</v>
      </c>
      <c r="U190" s="3">
        <f t="shared" si="84"/>
        <v>552.90953490416859</v>
      </c>
      <c r="V190" s="3">
        <f t="shared" si="85"/>
        <v>184629.59940411002</v>
      </c>
    </row>
    <row r="191" spans="1:22" x14ac:dyDescent="0.25">
      <c r="A191">
        <v>183</v>
      </c>
      <c r="B191" s="1">
        <v>45200</v>
      </c>
      <c r="C191">
        <f t="shared" si="86"/>
        <v>3.4636999999999998</v>
      </c>
      <c r="D191" s="4">
        <f t="shared" si="75"/>
        <v>3.5676109999999999</v>
      </c>
      <c r="E191" s="2">
        <f t="shared" si="87"/>
        <v>1E-4</v>
      </c>
      <c r="F191" s="2">
        <f t="shared" si="76"/>
        <v>1.41E-2</v>
      </c>
      <c r="G191" s="3">
        <f t="shared" si="88"/>
        <v>57940.081440749316</v>
      </c>
      <c r="H191" s="3">
        <f t="shared" si="77"/>
        <v>206707.67188891312</v>
      </c>
      <c r="I191" s="3">
        <f t="shared" si="79"/>
        <v>360.92208213914483</v>
      </c>
      <c r="J191" s="3">
        <f t="shared" si="71"/>
        <v>68.079595692880446</v>
      </c>
      <c r="K191" s="3">
        <f t="shared" si="72"/>
        <v>292.84248644626439</v>
      </c>
      <c r="L191" s="3">
        <f t="shared" si="73"/>
        <v>1287.6295903825167</v>
      </c>
      <c r="M191" s="3">
        <f t="shared" si="74"/>
        <v>231140.81568404031</v>
      </c>
      <c r="P191" s="2">
        <f t="shared" si="81"/>
        <v>2.2800000000000001E-2</v>
      </c>
      <c r="Q191" s="2">
        <f t="shared" si="78"/>
        <v>3.4799999999999998E-2</v>
      </c>
      <c r="R191" s="3">
        <f t="shared" si="82"/>
        <v>128952.32727981199</v>
      </c>
      <c r="S191" s="3">
        <f t="shared" si="80"/>
        <v>928.47472166684565</v>
      </c>
      <c r="T191" s="3">
        <f t="shared" si="83"/>
        <v>373.96174911145476</v>
      </c>
      <c r="U191" s="3">
        <f t="shared" si="84"/>
        <v>554.51297255539089</v>
      </c>
      <c r="V191" s="3">
        <f t="shared" si="85"/>
        <v>185558.07412577685</v>
      </c>
    </row>
    <row r="192" spans="1:22" x14ac:dyDescent="0.25">
      <c r="A192">
        <v>184</v>
      </c>
      <c r="B192" s="1">
        <v>45231</v>
      </c>
      <c r="C192">
        <f t="shared" si="86"/>
        <v>3.4636999999999998</v>
      </c>
      <c r="D192" s="4">
        <f t="shared" si="75"/>
        <v>3.5676109999999999</v>
      </c>
      <c r="E192" s="2">
        <f t="shared" si="87"/>
        <v>1E-4</v>
      </c>
      <c r="F192" s="2">
        <f t="shared" si="76"/>
        <v>1.41E-2</v>
      </c>
      <c r="G192" s="3">
        <f t="shared" si="88"/>
        <v>57647.238954303051</v>
      </c>
      <c r="H192" s="3">
        <f t="shared" si="77"/>
        <v>205662.92381300006</v>
      </c>
      <c r="I192" s="3">
        <f t="shared" si="79"/>
        <v>360.92208213914483</v>
      </c>
      <c r="J192" s="3">
        <f t="shared" si="71"/>
        <v>67.73550577130608</v>
      </c>
      <c r="K192" s="3">
        <f t="shared" si="72"/>
        <v>293.18657636783877</v>
      </c>
      <c r="L192" s="3">
        <f t="shared" si="73"/>
        <v>1287.6295903825167</v>
      </c>
      <c r="M192" s="3">
        <f t="shared" si="74"/>
        <v>232428.44527442282</v>
      </c>
      <c r="P192" s="2">
        <f t="shared" si="81"/>
        <v>2.2800000000000001E-2</v>
      </c>
      <c r="Q192" s="2">
        <f t="shared" si="78"/>
        <v>3.4799999999999998E-2</v>
      </c>
      <c r="R192" s="3">
        <f t="shared" si="82"/>
        <v>128397.8143072566</v>
      </c>
      <c r="S192" s="3">
        <f t="shared" si="80"/>
        <v>928.47472166684565</v>
      </c>
      <c r="T192" s="3">
        <f t="shared" si="83"/>
        <v>372.35366149104408</v>
      </c>
      <c r="U192" s="3">
        <f t="shared" si="84"/>
        <v>556.12106017580163</v>
      </c>
      <c r="V192" s="3">
        <f t="shared" si="85"/>
        <v>186486.54884744369</v>
      </c>
    </row>
    <row r="193" spans="1:22" x14ac:dyDescent="0.25">
      <c r="A193">
        <v>185</v>
      </c>
      <c r="B193" s="1">
        <v>45261</v>
      </c>
      <c r="C193">
        <f t="shared" si="86"/>
        <v>3.4636999999999998</v>
      </c>
      <c r="D193" s="4">
        <f t="shared" si="75"/>
        <v>3.5676109999999999</v>
      </c>
      <c r="E193" s="2">
        <f t="shared" si="87"/>
        <v>1E-4</v>
      </c>
      <c r="F193" s="2">
        <f t="shared" si="76"/>
        <v>1.41E-2</v>
      </c>
      <c r="G193" s="3">
        <f t="shared" si="88"/>
        <v>57354.052377935215</v>
      </c>
      <c r="H193" s="3">
        <f t="shared" si="77"/>
        <v>204616.94815809783</v>
      </c>
      <c r="I193" s="3">
        <f t="shared" si="79"/>
        <v>360.92208213914483</v>
      </c>
      <c r="J193" s="3">
        <f t="shared" si="71"/>
        <v>67.391011544073876</v>
      </c>
      <c r="K193" s="3">
        <f t="shared" si="72"/>
        <v>293.53107059507096</v>
      </c>
      <c r="L193" s="3">
        <f t="shared" si="73"/>
        <v>1287.6295903825167</v>
      </c>
      <c r="M193" s="3">
        <f t="shared" si="74"/>
        <v>233716.07486480533</v>
      </c>
      <c r="P193" s="2">
        <f t="shared" si="81"/>
        <v>2.2800000000000001E-2</v>
      </c>
      <c r="Q193" s="2">
        <f t="shared" si="78"/>
        <v>3.4799999999999998E-2</v>
      </c>
      <c r="R193" s="3">
        <f t="shared" si="82"/>
        <v>127841.6932470808</v>
      </c>
      <c r="S193" s="3">
        <f t="shared" si="80"/>
        <v>928.47472166684543</v>
      </c>
      <c r="T193" s="3">
        <f t="shared" si="83"/>
        <v>370.74091041653429</v>
      </c>
      <c r="U193" s="3">
        <f t="shared" si="84"/>
        <v>557.73381125031119</v>
      </c>
      <c r="V193" s="3">
        <f t="shared" si="85"/>
        <v>187415.02356911052</v>
      </c>
    </row>
    <row r="194" spans="1:22" x14ac:dyDescent="0.25">
      <c r="A194">
        <v>186</v>
      </c>
      <c r="B194" s="1">
        <v>45292</v>
      </c>
      <c r="C194">
        <f t="shared" si="86"/>
        <v>3.4636999999999998</v>
      </c>
      <c r="D194" s="4">
        <f t="shared" si="75"/>
        <v>3.5676109999999999</v>
      </c>
      <c r="E194" s="2">
        <f t="shared" si="87"/>
        <v>1E-4</v>
      </c>
      <c r="F194" s="2">
        <f t="shared" si="76"/>
        <v>1.41E-2</v>
      </c>
      <c r="G194" s="3">
        <f t="shared" si="88"/>
        <v>57060.521307340146</v>
      </c>
      <c r="H194" s="3">
        <f t="shared" si="77"/>
        <v>203569.74348180107</v>
      </c>
      <c r="I194" s="3">
        <f t="shared" si="79"/>
        <v>360.92208213914483</v>
      </c>
      <c r="J194" s="3">
        <f t="shared" si="71"/>
        <v>67.046112536124667</v>
      </c>
      <c r="K194" s="3">
        <f t="shared" si="72"/>
        <v>293.87596960302017</v>
      </c>
      <c r="L194" s="3">
        <f t="shared" si="73"/>
        <v>1287.6295903825167</v>
      </c>
      <c r="M194" s="3">
        <f t="shared" si="74"/>
        <v>235003.70445518784</v>
      </c>
      <c r="P194" s="2">
        <f t="shared" si="81"/>
        <v>2.2800000000000001E-2</v>
      </c>
      <c r="Q194" s="2">
        <f t="shared" si="78"/>
        <v>3.4799999999999998E-2</v>
      </c>
      <c r="R194" s="3">
        <f t="shared" si="82"/>
        <v>127283.95943583049</v>
      </c>
      <c r="S194" s="3">
        <f t="shared" si="80"/>
        <v>928.47472166684565</v>
      </c>
      <c r="T194" s="3">
        <f t="shared" si="83"/>
        <v>369.12348236390841</v>
      </c>
      <c r="U194" s="3">
        <f t="shared" si="84"/>
        <v>559.3512393029373</v>
      </c>
      <c r="V194" s="3">
        <f t="shared" si="85"/>
        <v>188343.49829077735</v>
      </c>
    </row>
    <row r="195" spans="1:22" x14ac:dyDescent="0.25">
      <c r="A195">
        <v>187</v>
      </c>
      <c r="B195" s="1">
        <v>45323</v>
      </c>
      <c r="C195">
        <f t="shared" si="86"/>
        <v>3.4636999999999998</v>
      </c>
      <c r="D195" s="4">
        <f t="shared" si="75"/>
        <v>3.5676109999999999</v>
      </c>
      <c r="E195" s="2">
        <f t="shared" si="87"/>
        <v>1E-4</v>
      </c>
      <c r="F195" s="2">
        <f t="shared" si="76"/>
        <v>1.41E-2</v>
      </c>
      <c r="G195" s="3">
        <f t="shared" si="88"/>
        <v>56766.645337737129</v>
      </c>
      <c r="H195" s="3">
        <f t="shared" si="77"/>
        <v>202521.30834000968</v>
      </c>
      <c r="I195" s="3">
        <f t="shared" si="79"/>
        <v>360.92208213914489</v>
      </c>
      <c r="J195" s="3">
        <f t="shared" si="71"/>
        <v>66.700808271841126</v>
      </c>
      <c r="K195" s="3">
        <f t="shared" si="72"/>
        <v>294.22127386730375</v>
      </c>
      <c r="L195" s="3">
        <f t="shared" si="73"/>
        <v>1287.6295903825169</v>
      </c>
      <c r="M195" s="3">
        <f t="shared" si="74"/>
        <v>236291.33404557034</v>
      </c>
      <c r="P195" s="2">
        <f t="shared" si="81"/>
        <v>2.2800000000000001E-2</v>
      </c>
      <c r="Q195" s="2">
        <f t="shared" si="78"/>
        <v>3.4799999999999998E-2</v>
      </c>
      <c r="R195" s="3">
        <f t="shared" si="82"/>
        <v>126724.60819652755</v>
      </c>
      <c r="S195" s="3">
        <f t="shared" si="80"/>
        <v>928.47472166684543</v>
      </c>
      <c r="T195" s="3">
        <f t="shared" si="83"/>
        <v>367.50136376992987</v>
      </c>
      <c r="U195" s="3">
        <f t="shared" si="84"/>
        <v>560.97335789691556</v>
      </c>
      <c r="V195" s="3">
        <f t="shared" si="85"/>
        <v>189271.97301244418</v>
      </c>
    </row>
    <row r="196" spans="1:22" x14ac:dyDescent="0.25">
      <c r="A196">
        <v>188</v>
      </c>
      <c r="B196" s="1">
        <v>45352</v>
      </c>
      <c r="C196">
        <f t="shared" si="86"/>
        <v>3.4636999999999998</v>
      </c>
      <c r="D196" s="4">
        <f t="shared" si="75"/>
        <v>3.5676109999999999</v>
      </c>
      <c r="E196" s="2">
        <f t="shared" si="87"/>
        <v>1E-4</v>
      </c>
      <c r="F196" s="2">
        <f t="shared" si="76"/>
        <v>1.41E-2</v>
      </c>
      <c r="G196" s="3">
        <f t="shared" si="88"/>
        <v>56472.424063869825</v>
      </c>
      <c r="H196" s="3">
        <f t="shared" si="77"/>
        <v>201471.64128692669</v>
      </c>
      <c r="I196" s="3">
        <f t="shared" si="79"/>
        <v>360.92208213914483</v>
      </c>
      <c r="J196" s="3">
        <f t="shared" si="71"/>
        <v>66.355098275047041</v>
      </c>
      <c r="K196" s="3">
        <f t="shared" si="72"/>
        <v>294.56698386409778</v>
      </c>
      <c r="L196" s="3">
        <f t="shared" si="73"/>
        <v>1287.6295903825167</v>
      </c>
      <c r="M196" s="3">
        <f t="shared" si="74"/>
        <v>237578.96363595285</v>
      </c>
      <c r="P196" s="2">
        <f t="shared" si="81"/>
        <v>2.2800000000000001E-2</v>
      </c>
      <c r="Q196" s="2">
        <f t="shared" si="78"/>
        <v>3.4799999999999998E-2</v>
      </c>
      <c r="R196" s="3">
        <f t="shared" si="82"/>
        <v>126163.63483863063</v>
      </c>
      <c r="S196" s="3">
        <f t="shared" si="80"/>
        <v>928.47472166684543</v>
      </c>
      <c r="T196" s="3">
        <f t="shared" si="83"/>
        <v>365.87454103202884</v>
      </c>
      <c r="U196" s="3">
        <f t="shared" si="84"/>
        <v>562.60018063481652</v>
      </c>
      <c r="V196" s="3">
        <f t="shared" si="85"/>
        <v>190200.44773411102</v>
      </c>
    </row>
    <row r="197" spans="1:22" x14ac:dyDescent="0.25">
      <c r="A197">
        <v>189</v>
      </c>
      <c r="B197" s="1">
        <v>45383</v>
      </c>
      <c r="C197">
        <f t="shared" si="86"/>
        <v>3.4636999999999998</v>
      </c>
      <c r="D197" s="4">
        <f t="shared" si="75"/>
        <v>3.5676109999999999</v>
      </c>
      <c r="E197" s="2">
        <f t="shared" si="87"/>
        <v>1E-4</v>
      </c>
      <c r="F197" s="2">
        <f t="shared" si="76"/>
        <v>1.41E-2</v>
      </c>
      <c r="G197" s="3">
        <f t="shared" si="88"/>
        <v>56177.857080005728</v>
      </c>
      <c r="H197" s="3">
        <f t="shared" si="77"/>
        <v>200420.7408750563</v>
      </c>
      <c r="I197" s="3">
        <f t="shared" si="79"/>
        <v>360.92208213914489</v>
      </c>
      <c r="J197" s="3">
        <f t="shared" ref="J197:J220" si="89">G197*F197/12</f>
        <v>66.008982069006734</v>
      </c>
      <c r="K197" s="3">
        <f t="shared" ref="K197:K220" si="90">I197-J197</f>
        <v>294.91310007013817</v>
      </c>
      <c r="L197" s="3">
        <f t="shared" ref="L197:L220" si="91">I197*D197</f>
        <v>1287.6295903825169</v>
      </c>
      <c r="M197" s="3">
        <f t="shared" ref="M197:M220" si="92">M196+L197</f>
        <v>238866.59322633536</v>
      </c>
      <c r="P197" s="2">
        <f t="shared" si="81"/>
        <v>2.2800000000000001E-2</v>
      </c>
      <c r="Q197" s="2">
        <f t="shared" si="78"/>
        <v>3.4799999999999998E-2</v>
      </c>
      <c r="R197" s="3">
        <f t="shared" si="82"/>
        <v>125601.03465799581</v>
      </c>
      <c r="S197" s="3">
        <f t="shared" si="80"/>
        <v>928.47472166684543</v>
      </c>
      <c r="T197" s="3">
        <f t="shared" si="83"/>
        <v>364.24300050818783</v>
      </c>
      <c r="U197" s="3">
        <f t="shared" si="84"/>
        <v>564.23172115865759</v>
      </c>
      <c r="V197" s="3">
        <f t="shared" si="85"/>
        <v>191128.92245577785</v>
      </c>
    </row>
    <row r="198" spans="1:22" x14ac:dyDescent="0.25">
      <c r="A198">
        <v>190</v>
      </c>
      <c r="B198" s="1">
        <v>45413</v>
      </c>
      <c r="C198">
        <f t="shared" si="86"/>
        <v>3.4636999999999998</v>
      </c>
      <c r="D198" s="4">
        <f t="shared" si="75"/>
        <v>3.5676109999999999</v>
      </c>
      <c r="E198" s="2">
        <f t="shared" si="87"/>
        <v>1E-4</v>
      </c>
      <c r="F198" s="2">
        <f t="shared" si="76"/>
        <v>1.41E-2</v>
      </c>
      <c r="G198" s="3">
        <f t="shared" si="88"/>
        <v>55882.94397993559</v>
      </c>
      <c r="H198" s="3">
        <f t="shared" si="77"/>
        <v>199368.60565520197</v>
      </c>
      <c r="I198" s="3">
        <f t="shared" si="79"/>
        <v>360.92208213914489</v>
      </c>
      <c r="J198" s="3">
        <f t="shared" si="89"/>
        <v>65.662459176424321</v>
      </c>
      <c r="K198" s="3">
        <f t="shared" si="90"/>
        <v>295.25962296272058</v>
      </c>
      <c r="L198" s="3">
        <f t="shared" si="91"/>
        <v>1287.6295903825169</v>
      </c>
      <c r="M198" s="3">
        <f t="shared" si="92"/>
        <v>240154.22281671787</v>
      </c>
      <c r="P198" s="2">
        <f t="shared" si="81"/>
        <v>2.2800000000000001E-2</v>
      </c>
      <c r="Q198" s="2">
        <f t="shared" si="78"/>
        <v>3.4799999999999998E-2</v>
      </c>
      <c r="R198" s="3">
        <f t="shared" si="82"/>
        <v>125036.80293683715</v>
      </c>
      <c r="S198" s="3">
        <f t="shared" si="80"/>
        <v>928.47472166684543</v>
      </c>
      <c r="T198" s="3">
        <f t="shared" si="83"/>
        <v>362.60672851682767</v>
      </c>
      <c r="U198" s="3">
        <f t="shared" si="84"/>
        <v>565.86799315001781</v>
      </c>
      <c r="V198" s="3">
        <f t="shared" si="85"/>
        <v>192057.39717744468</v>
      </c>
    </row>
    <row r="199" spans="1:22" x14ac:dyDescent="0.25">
      <c r="A199">
        <v>191</v>
      </c>
      <c r="B199" s="1">
        <v>45444</v>
      </c>
      <c r="C199">
        <f t="shared" si="86"/>
        <v>3.4636999999999998</v>
      </c>
      <c r="D199" s="4">
        <f t="shared" si="75"/>
        <v>3.5676109999999999</v>
      </c>
      <c r="E199" s="2">
        <f t="shared" si="87"/>
        <v>1E-4</v>
      </c>
      <c r="F199" s="2">
        <f t="shared" si="76"/>
        <v>1.41E-2</v>
      </c>
      <c r="G199" s="3">
        <f t="shared" si="88"/>
        <v>55587.684356972866</v>
      </c>
      <c r="H199" s="3">
        <f t="shared" si="77"/>
        <v>198315.23417646432</v>
      </c>
      <c r="I199" s="3">
        <f t="shared" si="79"/>
        <v>360.92208213914489</v>
      </c>
      <c r="J199" s="3">
        <f t="shared" si="89"/>
        <v>65.315529119443113</v>
      </c>
      <c r="K199" s="3">
        <f t="shared" si="90"/>
        <v>295.60655301970178</v>
      </c>
      <c r="L199" s="3">
        <f t="shared" si="91"/>
        <v>1287.6295903825169</v>
      </c>
      <c r="M199" s="3">
        <f t="shared" si="92"/>
        <v>241441.85240710038</v>
      </c>
      <c r="P199" s="2">
        <f t="shared" si="81"/>
        <v>2.2800000000000001E-2</v>
      </c>
      <c r="Q199" s="2">
        <f t="shared" si="78"/>
        <v>3.4799999999999998E-2</v>
      </c>
      <c r="R199" s="3">
        <f t="shared" si="82"/>
        <v>124470.93494368713</v>
      </c>
      <c r="S199" s="3">
        <f t="shared" si="80"/>
        <v>928.47472166684531</v>
      </c>
      <c r="T199" s="3">
        <f t="shared" si="83"/>
        <v>360.96571133669266</v>
      </c>
      <c r="U199" s="3">
        <f t="shared" si="84"/>
        <v>567.50901033015271</v>
      </c>
      <c r="V199" s="3">
        <f t="shared" si="85"/>
        <v>192985.87189911152</v>
      </c>
    </row>
    <row r="200" spans="1:22" x14ac:dyDescent="0.25">
      <c r="A200">
        <v>192</v>
      </c>
      <c r="B200" s="1">
        <v>45474</v>
      </c>
      <c r="C200">
        <f t="shared" si="86"/>
        <v>3.4636999999999998</v>
      </c>
      <c r="D200" s="4">
        <f t="shared" si="75"/>
        <v>3.5676109999999999</v>
      </c>
      <c r="E200" s="2">
        <f t="shared" si="87"/>
        <v>1E-4</v>
      </c>
      <c r="F200" s="2">
        <f t="shared" si="76"/>
        <v>1.41E-2</v>
      </c>
      <c r="G200" s="3">
        <f t="shared" si="88"/>
        <v>55292.077803953165</v>
      </c>
      <c r="H200" s="3">
        <f t="shared" si="77"/>
        <v>197260.62498623916</v>
      </c>
      <c r="I200" s="3">
        <f t="shared" si="79"/>
        <v>360.92208213914489</v>
      </c>
      <c r="J200" s="3">
        <f t="shared" si="89"/>
        <v>64.968191419644967</v>
      </c>
      <c r="K200" s="3">
        <f t="shared" si="90"/>
        <v>295.9538907194999</v>
      </c>
      <c r="L200" s="3">
        <f t="shared" si="91"/>
        <v>1287.6295903825169</v>
      </c>
      <c r="M200" s="3">
        <f t="shared" si="92"/>
        <v>242729.48199748289</v>
      </c>
      <c r="P200" s="2">
        <f t="shared" si="81"/>
        <v>2.2800000000000001E-2</v>
      </c>
      <c r="Q200" s="2">
        <f t="shared" si="78"/>
        <v>3.4799999999999998E-2</v>
      </c>
      <c r="R200" s="3">
        <f t="shared" si="82"/>
        <v>123903.42593335698</v>
      </c>
      <c r="S200" s="3">
        <f t="shared" si="80"/>
        <v>928.47472166684543</v>
      </c>
      <c r="T200" s="3">
        <f t="shared" si="83"/>
        <v>359.31993520673518</v>
      </c>
      <c r="U200" s="3">
        <f t="shared" si="84"/>
        <v>569.15478646011024</v>
      </c>
      <c r="V200" s="3">
        <f t="shared" si="85"/>
        <v>193914.34662077835</v>
      </c>
    </row>
    <row r="201" spans="1:22" x14ac:dyDescent="0.25">
      <c r="A201">
        <v>193</v>
      </c>
      <c r="B201" s="1">
        <v>45505</v>
      </c>
      <c r="C201">
        <f t="shared" si="86"/>
        <v>3.4636999999999998</v>
      </c>
      <c r="D201" s="4">
        <f t="shared" si="75"/>
        <v>3.5676109999999999</v>
      </c>
      <c r="E201" s="2">
        <f t="shared" si="87"/>
        <v>1E-4</v>
      </c>
      <c r="F201" s="2">
        <f t="shared" si="76"/>
        <v>1.41E-2</v>
      </c>
      <c r="G201" s="3">
        <f t="shared" si="88"/>
        <v>54996.123913233663</v>
      </c>
      <c r="H201" s="3">
        <f t="shared" si="77"/>
        <v>196204.77663021546</v>
      </c>
      <c r="I201" s="3">
        <f t="shared" si="79"/>
        <v>360.92208213914489</v>
      </c>
      <c r="J201" s="3">
        <f t="shared" si="89"/>
        <v>64.620445598049557</v>
      </c>
      <c r="K201" s="3">
        <f t="shared" si="90"/>
        <v>296.30163654109532</v>
      </c>
      <c r="L201" s="3">
        <f t="shared" si="91"/>
        <v>1287.6295903825169</v>
      </c>
      <c r="M201" s="3">
        <f t="shared" si="92"/>
        <v>244017.11158786539</v>
      </c>
      <c r="P201" s="2">
        <f t="shared" si="81"/>
        <v>2.2800000000000001E-2</v>
      </c>
      <c r="Q201" s="2">
        <f t="shared" si="78"/>
        <v>3.4799999999999998E-2</v>
      </c>
      <c r="R201" s="3">
        <f t="shared" si="82"/>
        <v>123334.27114689686</v>
      </c>
      <c r="S201" s="3">
        <f t="shared" si="80"/>
        <v>928.47472166684543</v>
      </c>
      <c r="T201" s="3">
        <f t="shared" si="83"/>
        <v>357.6693863260009</v>
      </c>
      <c r="U201" s="3">
        <f t="shared" si="84"/>
        <v>570.80533534084452</v>
      </c>
      <c r="V201" s="3">
        <f t="shared" si="85"/>
        <v>194842.82134244518</v>
      </c>
    </row>
    <row r="202" spans="1:22" x14ac:dyDescent="0.25">
      <c r="A202">
        <v>194</v>
      </c>
      <c r="B202" s="1">
        <v>45536</v>
      </c>
      <c r="C202">
        <f t="shared" si="86"/>
        <v>3.4636999999999998</v>
      </c>
      <c r="D202" s="4">
        <f t="shared" ref="D202:D265" si="93">C202*(1+$E$4)</f>
        <v>3.5676109999999999</v>
      </c>
      <c r="E202" s="2">
        <f t="shared" si="87"/>
        <v>1E-4</v>
      </c>
      <c r="F202" s="2">
        <f t="shared" ref="F202:F265" si="94">E202+$E$5</f>
        <v>1.41E-2</v>
      </c>
      <c r="G202" s="3">
        <f t="shared" si="88"/>
        <v>54699.822276692568</v>
      </c>
      <c r="H202" s="3">
        <f t="shared" ref="H202:H265" si="95">G202*D202</f>
        <v>195147.68765237345</v>
      </c>
      <c r="I202" s="3">
        <f t="shared" si="79"/>
        <v>360.92208213914483</v>
      </c>
      <c r="J202" s="3">
        <f t="shared" si="89"/>
        <v>64.272291175113764</v>
      </c>
      <c r="K202" s="3">
        <f t="shared" si="90"/>
        <v>296.64979096403107</v>
      </c>
      <c r="L202" s="3">
        <f t="shared" si="91"/>
        <v>1287.6295903825167</v>
      </c>
      <c r="M202" s="3">
        <f t="shared" si="92"/>
        <v>245304.7411782479</v>
      </c>
      <c r="P202" s="2">
        <f t="shared" si="81"/>
        <v>2.2800000000000001E-2</v>
      </c>
      <c r="Q202" s="2">
        <f t="shared" ref="Q202:Q265" si="96">P202+$R$5</f>
        <v>3.4799999999999998E-2</v>
      </c>
      <c r="R202" s="3">
        <f t="shared" si="82"/>
        <v>122763.46581155602</v>
      </c>
      <c r="S202" s="3">
        <f t="shared" si="80"/>
        <v>928.47472166684531</v>
      </c>
      <c r="T202" s="3">
        <f t="shared" si="83"/>
        <v>356.0140508535124</v>
      </c>
      <c r="U202" s="3">
        <f t="shared" si="84"/>
        <v>572.46067081333285</v>
      </c>
      <c r="V202" s="3">
        <f t="shared" si="85"/>
        <v>195771.29606411202</v>
      </c>
    </row>
    <row r="203" spans="1:22" x14ac:dyDescent="0.25">
      <c r="A203">
        <v>195</v>
      </c>
      <c r="B203" s="1">
        <v>45566</v>
      </c>
      <c r="C203">
        <f t="shared" si="86"/>
        <v>3.4636999999999998</v>
      </c>
      <c r="D203" s="4">
        <f t="shared" si="93"/>
        <v>3.5676109999999999</v>
      </c>
      <c r="E203" s="2">
        <f t="shared" si="87"/>
        <v>1E-4</v>
      </c>
      <c r="F203" s="2">
        <f t="shared" si="94"/>
        <v>1.41E-2</v>
      </c>
      <c r="G203" s="3">
        <f t="shared" si="88"/>
        <v>54403.172485728537</v>
      </c>
      <c r="H203" s="3">
        <f t="shared" si="95"/>
        <v>194089.35659498247</v>
      </c>
      <c r="I203" s="3">
        <f t="shared" ref="I203:I266" si="97">PMT(F203/12,$A$368-A203+1,G203)*-1</f>
        <v>360.92208213914489</v>
      </c>
      <c r="J203" s="3">
        <f t="shared" si="89"/>
        <v>63.923727670731033</v>
      </c>
      <c r="K203" s="3">
        <f t="shared" si="90"/>
        <v>296.99835446841388</v>
      </c>
      <c r="L203" s="3">
        <f t="shared" si="91"/>
        <v>1287.6295903825169</v>
      </c>
      <c r="M203" s="3">
        <f t="shared" si="92"/>
        <v>246592.37076863041</v>
      </c>
      <c r="P203" s="2">
        <f t="shared" si="81"/>
        <v>2.2800000000000001E-2</v>
      </c>
      <c r="Q203" s="2">
        <f t="shared" si="96"/>
        <v>3.4799999999999998E-2</v>
      </c>
      <c r="R203" s="3">
        <f t="shared" si="82"/>
        <v>122191.00514074268</v>
      </c>
      <c r="S203" s="3">
        <f t="shared" si="80"/>
        <v>928.47472166684543</v>
      </c>
      <c r="T203" s="3">
        <f t="shared" si="83"/>
        <v>354.35391490815374</v>
      </c>
      <c r="U203" s="3">
        <f t="shared" si="84"/>
        <v>574.12080675869174</v>
      </c>
      <c r="V203" s="3">
        <f t="shared" si="85"/>
        <v>196699.77078577885</v>
      </c>
    </row>
    <row r="204" spans="1:22" x14ac:dyDescent="0.25">
      <c r="A204">
        <v>196</v>
      </c>
      <c r="B204" s="1">
        <v>45597</v>
      </c>
      <c r="C204">
        <f t="shared" si="86"/>
        <v>3.4636999999999998</v>
      </c>
      <c r="D204" s="4">
        <f t="shared" si="93"/>
        <v>3.5676109999999999</v>
      </c>
      <c r="E204" s="2">
        <f t="shared" si="87"/>
        <v>1E-4</v>
      </c>
      <c r="F204" s="2">
        <f t="shared" si="94"/>
        <v>1.41E-2</v>
      </c>
      <c r="G204" s="3">
        <f t="shared" si="88"/>
        <v>54106.174131260123</v>
      </c>
      <c r="H204" s="3">
        <f t="shared" si="95"/>
        <v>193029.78199859904</v>
      </c>
      <c r="I204" s="3">
        <f t="shared" si="97"/>
        <v>360.92208213914483</v>
      </c>
      <c r="J204" s="3">
        <f t="shared" si="89"/>
        <v>63.574754604230641</v>
      </c>
      <c r="K204" s="3">
        <f t="shared" si="90"/>
        <v>297.3473275349142</v>
      </c>
      <c r="L204" s="3">
        <f t="shared" si="91"/>
        <v>1287.6295903825167</v>
      </c>
      <c r="M204" s="3">
        <f t="shared" si="92"/>
        <v>247880.00035901292</v>
      </c>
      <c r="P204" s="2">
        <f t="shared" si="81"/>
        <v>2.2800000000000001E-2</v>
      </c>
      <c r="Q204" s="2">
        <f t="shared" si="96"/>
        <v>3.4799999999999998E-2</v>
      </c>
      <c r="R204" s="3">
        <f t="shared" si="82"/>
        <v>121616.884333984</v>
      </c>
      <c r="S204" s="3">
        <f t="shared" si="80"/>
        <v>928.47472166684543</v>
      </c>
      <c r="T204" s="3">
        <f t="shared" si="83"/>
        <v>352.68896456855356</v>
      </c>
      <c r="U204" s="3">
        <f t="shared" si="84"/>
        <v>575.78575709829192</v>
      </c>
      <c r="V204" s="3">
        <f t="shared" si="85"/>
        <v>197628.24550744568</v>
      </c>
    </row>
    <row r="205" spans="1:22" x14ac:dyDescent="0.25">
      <c r="A205">
        <v>197</v>
      </c>
      <c r="B205" s="1">
        <v>45627</v>
      </c>
      <c r="C205">
        <f t="shared" si="86"/>
        <v>3.4636999999999998</v>
      </c>
      <c r="D205" s="4">
        <f t="shared" si="93"/>
        <v>3.5676109999999999</v>
      </c>
      <c r="E205" s="2">
        <f t="shared" si="87"/>
        <v>1E-4</v>
      </c>
      <c r="F205" s="2">
        <f t="shared" si="94"/>
        <v>1.41E-2</v>
      </c>
      <c r="G205" s="3">
        <f t="shared" si="88"/>
        <v>53808.826803725206</v>
      </c>
      <c r="H205" s="3">
        <f t="shared" si="95"/>
        <v>191968.96240206488</v>
      </c>
      <c r="I205" s="3">
        <f t="shared" si="97"/>
        <v>360.92208213914489</v>
      </c>
      <c r="J205" s="3">
        <f t="shared" si="89"/>
        <v>63.225371494377121</v>
      </c>
      <c r="K205" s="3">
        <f t="shared" si="90"/>
        <v>297.69671064476779</v>
      </c>
      <c r="L205" s="3">
        <f t="shared" si="91"/>
        <v>1287.6295903825169</v>
      </c>
      <c r="M205" s="3">
        <f t="shared" si="92"/>
        <v>249167.62994939543</v>
      </c>
      <c r="P205" s="2">
        <f t="shared" si="81"/>
        <v>2.2800000000000001E-2</v>
      </c>
      <c r="Q205" s="2">
        <f t="shared" si="96"/>
        <v>3.4799999999999998E-2</v>
      </c>
      <c r="R205" s="3">
        <f t="shared" si="82"/>
        <v>121041.09857688571</v>
      </c>
      <c r="S205" s="3">
        <f t="shared" ref="S205:S268" si="98">PMT(Q205/12,$A$368-A205+1,R205)*-1</f>
        <v>928.47472166684543</v>
      </c>
      <c r="T205" s="3">
        <f t="shared" si="83"/>
        <v>351.01918587296854</v>
      </c>
      <c r="U205" s="3">
        <f t="shared" si="84"/>
        <v>577.45553579387683</v>
      </c>
      <c r="V205" s="3">
        <f t="shared" si="85"/>
        <v>198556.72022911251</v>
      </c>
    </row>
    <row r="206" spans="1:22" x14ac:dyDescent="0.25">
      <c r="A206">
        <v>198</v>
      </c>
      <c r="B206" s="1">
        <v>45658</v>
      </c>
      <c r="C206">
        <f t="shared" si="86"/>
        <v>3.4636999999999998</v>
      </c>
      <c r="D206" s="4">
        <f t="shared" si="93"/>
        <v>3.5676109999999999</v>
      </c>
      <c r="E206" s="2">
        <f t="shared" si="87"/>
        <v>1E-4</v>
      </c>
      <c r="F206" s="2">
        <f t="shared" si="94"/>
        <v>1.41E-2</v>
      </c>
      <c r="G206" s="3">
        <f t="shared" si="88"/>
        <v>53511.130093080435</v>
      </c>
      <c r="H206" s="3">
        <f t="shared" si="95"/>
        <v>190906.89634250477</v>
      </c>
      <c r="I206" s="3">
        <f t="shared" si="97"/>
        <v>360.92208213914483</v>
      </c>
      <c r="J206" s="3">
        <f t="shared" si="89"/>
        <v>62.875577859369514</v>
      </c>
      <c r="K206" s="3">
        <f t="shared" si="90"/>
        <v>298.04650427977532</v>
      </c>
      <c r="L206" s="3">
        <f t="shared" si="91"/>
        <v>1287.6295903825167</v>
      </c>
      <c r="M206" s="3">
        <f t="shared" si="92"/>
        <v>250455.25953977794</v>
      </c>
      <c r="P206" s="2">
        <f t="shared" si="81"/>
        <v>2.2800000000000001E-2</v>
      </c>
      <c r="Q206" s="2">
        <f t="shared" si="96"/>
        <v>3.4799999999999998E-2</v>
      </c>
      <c r="R206" s="3">
        <f t="shared" si="82"/>
        <v>120463.64304109183</v>
      </c>
      <c r="S206" s="3">
        <f t="shared" si="98"/>
        <v>928.47472166684543</v>
      </c>
      <c r="T206" s="3">
        <f t="shared" si="83"/>
        <v>349.34456481916624</v>
      </c>
      <c r="U206" s="3">
        <f t="shared" si="84"/>
        <v>579.13015684767925</v>
      </c>
      <c r="V206" s="3">
        <f t="shared" si="85"/>
        <v>199485.19495077935</v>
      </c>
    </row>
    <row r="207" spans="1:22" x14ac:dyDescent="0.25">
      <c r="A207">
        <v>199</v>
      </c>
      <c r="B207" s="1">
        <v>45689</v>
      </c>
      <c r="C207">
        <f t="shared" si="86"/>
        <v>3.4636999999999998</v>
      </c>
      <c r="D207" s="4">
        <f t="shared" si="93"/>
        <v>3.5676109999999999</v>
      </c>
      <c r="E207" s="2">
        <f t="shared" si="87"/>
        <v>1E-4</v>
      </c>
      <c r="F207" s="2">
        <f t="shared" si="94"/>
        <v>1.41E-2</v>
      </c>
      <c r="G207" s="3">
        <f t="shared" si="88"/>
        <v>53213.083588800662</v>
      </c>
      <c r="H207" s="3">
        <f t="shared" si="95"/>
        <v>189843.5823553247</v>
      </c>
      <c r="I207" s="3">
        <f t="shared" si="97"/>
        <v>360.92208213914483</v>
      </c>
      <c r="J207" s="3">
        <f t="shared" si="89"/>
        <v>62.525373216840784</v>
      </c>
      <c r="K207" s="3">
        <f t="shared" si="90"/>
        <v>298.39670892230407</v>
      </c>
      <c r="L207" s="3">
        <f t="shared" si="91"/>
        <v>1287.6295903825167</v>
      </c>
      <c r="M207" s="3">
        <f t="shared" si="92"/>
        <v>251742.88913016045</v>
      </c>
      <c r="P207" s="2">
        <f t="shared" ref="P207:P270" si="99">P206</f>
        <v>2.2800000000000001E-2</v>
      </c>
      <c r="Q207" s="2">
        <f t="shared" si="96"/>
        <v>3.4799999999999998E-2</v>
      </c>
      <c r="R207" s="3">
        <f t="shared" ref="R207:R270" si="100">R206-U206</f>
        <v>119884.51288424415</v>
      </c>
      <c r="S207" s="3">
        <f t="shared" si="98"/>
        <v>928.47472166684543</v>
      </c>
      <c r="T207" s="3">
        <f t="shared" ref="T207:T270" si="101">R207*Q207/12</f>
        <v>347.66508736430802</v>
      </c>
      <c r="U207" s="3">
        <f t="shared" ref="U207:U270" si="102">S207-T207</f>
        <v>580.80963430253746</v>
      </c>
      <c r="V207" s="3">
        <f t="shared" ref="V207:V270" si="103">V206+S207</f>
        <v>200413.66967244618</v>
      </c>
    </row>
    <row r="208" spans="1:22" x14ac:dyDescent="0.25">
      <c r="A208">
        <v>200</v>
      </c>
      <c r="B208" s="1">
        <v>45717</v>
      </c>
      <c r="C208">
        <f t="shared" si="86"/>
        <v>3.4636999999999998</v>
      </c>
      <c r="D208" s="4">
        <f t="shared" si="93"/>
        <v>3.5676109999999999</v>
      </c>
      <c r="E208" s="2">
        <f t="shared" si="87"/>
        <v>1E-4</v>
      </c>
      <c r="F208" s="2">
        <f t="shared" si="94"/>
        <v>1.41E-2</v>
      </c>
      <c r="G208" s="3">
        <f t="shared" si="88"/>
        <v>52914.686879878362</v>
      </c>
      <c r="H208" s="3">
        <f t="shared" si="95"/>
        <v>188779.01897420973</v>
      </c>
      <c r="I208" s="3">
        <f t="shared" si="97"/>
        <v>360.92208213914489</v>
      </c>
      <c r="J208" s="3">
        <f t="shared" si="89"/>
        <v>62.174757083857067</v>
      </c>
      <c r="K208" s="3">
        <f t="shared" si="90"/>
        <v>298.74732505528783</v>
      </c>
      <c r="L208" s="3">
        <f t="shared" si="91"/>
        <v>1287.6295903825169</v>
      </c>
      <c r="M208" s="3">
        <f t="shared" si="92"/>
        <v>253030.51872054295</v>
      </c>
      <c r="P208" s="2">
        <f t="shared" si="99"/>
        <v>2.2800000000000001E-2</v>
      </c>
      <c r="Q208" s="2">
        <f t="shared" si="96"/>
        <v>3.4799999999999998E-2</v>
      </c>
      <c r="R208" s="3">
        <f t="shared" si="100"/>
        <v>119303.70324994161</v>
      </c>
      <c r="S208" s="3">
        <f t="shared" si="98"/>
        <v>928.47472166684543</v>
      </c>
      <c r="T208" s="3">
        <f t="shared" si="101"/>
        <v>345.98073942483069</v>
      </c>
      <c r="U208" s="3">
        <f t="shared" si="102"/>
        <v>582.49398224201468</v>
      </c>
      <c r="V208" s="3">
        <f t="shared" si="103"/>
        <v>201342.14439411301</v>
      </c>
    </row>
    <row r="209" spans="1:22" x14ac:dyDescent="0.25">
      <c r="A209">
        <v>201</v>
      </c>
      <c r="B209" s="1">
        <v>45748</v>
      </c>
      <c r="C209">
        <f t="shared" si="86"/>
        <v>3.4636999999999998</v>
      </c>
      <c r="D209" s="4">
        <f t="shared" si="93"/>
        <v>3.5676109999999999</v>
      </c>
      <c r="E209" s="2">
        <f t="shared" si="87"/>
        <v>1E-4</v>
      </c>
      <c r="F209" s="2">
        <f t="shared" si="94"/>
        <v>1.41E-2</v>
      </c>
      <c r="G209" s="3">
        <f t="shared" si="88"/>
        <v>52615.939554823075</v>
      </c>
      <c r="H209" s="3">
        <f t="shared" si="95"/>
        <v>187713.20473112189</v>
      </c>
      <c r="I209" s="3">
        <f t="shared" si="97"/>
        <v>360.92208213914483</v>
      </c>
      <c r="J209" s="3">
        <f t="shared" si="89"/>
        <v>61.823728976917117</v>
      </c>
      <c r="K209" s="3">
        <f t="shared" si="90"/>
        <v>299.09835316222774</v>
      </c>
      <c r="L209" s="3">
        <f t="shared" si="91"/>
        <v>1287.6295903825167</v>
      </c>
      <c r="M209" s="3">
        <f t="shared" si="92"/>
        <v>254318.14831092546</v>
      </c>
      <c r="P209" s="2">
        <f t="shared" si="99"/>
        <v>2.2800000000000001E-2</v>
      </c>
      <c r="Q209" s="2">
        <f t="shared" si="96"/>
        <v>3.4799999999999998E-2</v>
      </c>
      <c r="R209" s="3">
        <f t="shared" si="100"/>
        <v>118721.2092676996</v>
      </c>
      <c r="S209" s="3">
        <f t="shared" si="98"/>
        <v>928.47472166684531</v>
      </c>
      <c r="T209" s="3">
        <f t="shared" si="101"/>
        <v>344.29150687632881</v>
      </c>
      <c r="U209" s="3">
        <f t="shared" si="102"/>
        <v>584.18321479051656</v>
      </c>
      <c r="V209" s="3">
        <f t="shared" si="103"/>
        <v>202270.61911577985</v>
      </c>
    </row>
    <row r="210" spans="1:22" x14ac:dyDescent="0.25">
      <c r="A210">
        <v>202</v>
      </c>
      <c r="B210" s="1">
        <v>45778</v>
      </c>
      <c r="C210">
        <f t="shared" si="86"/>
        <v>3.4636999999999998</v>
      </c>
      <c r="D210" s="4">
        <f t="shared" si="93"/>
        <v>3.5676109999999999</v>
      </c>
      <c r="E210" s="2">
        <f t="shared" si="87"/>
        <v>1E-4</v>
      </c>
      <c r="F210" s="2">
        <f t="shared" si="94"/>
        <v>1.41E-2</v>
      </c>
      <c r="G210" s="3">
        <f t="shared" si="88"/>
        <v>52316.841201660849</v>
      </c>
      <c r="H210" s="3">
        <f t="shared" si="95"/>
        <v>186646.13815629846</v>
      </c>
      <c r="I210" s="3">
        <f t="shared" si="97"/>
        <v>360.92208213914489</v>
      </c>
      <c r="J210" s="3">
        <f t="shared" si="89"/>
        <v>61.472288411951496</v>
      </c>
      <c r="K210" s="3">
        <f t="shared" si="90"/>
        <v>299.44979372719342</v>
      </c>
      <c r="L210" s="3">
        <f t="shared" si="91"/>
        <v>1287.6295903825169</v>
      </c>
      <c r="M210" s="3">
        <f t="shared" si="92"/>
        <v>255605.77790130797</v>
      </c>
      <c r="P210" s="2">
        <f t="shared" si="99"/>
        <v>2.2800000000000001E-2</v>
      </c>
      <c r="Q210" s="2">
        <f t="shared" si="96"/>
        <v>3.4799999999999998E-2</v>
      </c>
      <c r="R210" s="3">
        <f t="shared" si="100"/>
        <v>118137.02605290907</v>
      </c>
      <c r="S210" s="3">
        <f t="shared" si="98"/>
        <v>928.47472166684543</v>
      </c>
      <c r="T210" s="3">
        <f t="shared" si="101"/>
        <v>342.59737555343628</v>
      </c>
      <c r="U210" s="3">
        <f t="shared" si="102"/>
        <v>585.8773461134092</v>
      </c>
      <c r="V210" s="3">
        <f t="shared" si="103"/>
        <v>203199.09383744668</v>
      </c>
    </row>
    <row r="211" spans="1:22" x14ac:dyDescent="0.25">
      <c r="A211">
        <v>203</v>
      </c>
      <c r="B211" s="1">
        <v>45809</v>
      </c>
      <c r="C211">
        <f t="shared" si="86"/>
        <v>3.4636999999999998</v>
      </c>
      <c r="D211" s="4">
        <f t="shared" si="93"/>
        <v>3.5676109999999999</v>
      </c>
      <c r="E211" s="2">
        <f t="shared" si="87"/>
        <v>1E-4</v>
      </c>
      <c r="F211" s="2">
        <f t="shared" si="94"/>
        <v>1.41E-2</v>
      </c>
      <c r="G211" s="3">
        <f t="shared" si="88"/>
        <v>52017.391407933654</v>
      </c>
      <c r="H211" s="3">
        <f t="shared" si="95"/>
        <v>185577.81777824959</v>
      </c>
      <c r="I211" s="3">
        <f t="shared" si="97"/>
        <v>360.92208213914483</v>
      </c>
      <c r="J211" s="3">
        <f t="shared" si="89"/>
        <v>61.120434904322046</v>
      </c>
      <c r="K211" s="3">
        <f t="shared" si="90"/>
        <v>299.80164723482278</v>
      </c>
      <c r="L211" s="3">
        <f t="shared" si="91"/>
        <v>1287.6295903825167</v>
      </c>
      <c r="M211" s="3">
        <f t="shared" si="92"/>
        <v>256893.40749169048</v>
      </c>
      <c r="P211" s="2">
        <f t="shared" si="99"/>
        <v>2.2800000000000001E-2</v>
      </c>
      <c r="Q211" s="2">
        <f t="shared" si="96"/>
        <v>3.4799999999999998E-2</v>
      </c>
      <c r="R211" s="3">
        <f t="shared" si="100"/>
        <v>117551.14870679566</v>
      </c>
      <c r="S211" s="3">
        <f t="shared" si="98"/>
        <v>928.47472166684531</v>
      </c>
      <c r="T211" s="3">
        <f t="shared" si="101"/>
        <v>340.89833124970738</v>
      </c>
      <c r="U211" s="3">
        <f t="shared" si="102"/>
        <v>587.57639041713787</v>
      </c>
      <c r="V211" s="3">
        <f t="shared" si="103"/>
        <v>204127.56855911351</v>
      </c>
    </row>
    <row r="212" spans="1:22" x14ac:dyDescent="0.25">
      <c r="A212">
        <v>204</v>
      </c>
      <c r="B212" s="1">
        <v>45839</v>
      </c>
      <c r="C212">
        <f t="shared" si="86"/>
        <v>3.4636999999999998</v>
      </c>
      <c r="D212" s="4">
        <f t="shared" si="93"/>
        <v>3.5676109999999999</v>
      </c>
      <c r="E212" s="2">
        <f t="shared" si="87"/>
        <v>1E-4</v>
      </c>
      <c r="F212" s="2">
        <f t="shared" si="94"/>
        <v>1.41E-2</v>
      </c>
      <c r="G212" s="3">
        <f t="shared" si="88"/>
        <v>51717.589760698829</v>
      </c>
      <c r="H212" s="3">
        <f t="shared" si="95"/>
        <v>184508.2421237565</v>
      </c>
      <c r="I212" s="3">
        <f t="shared" si="97"/>
        <v>360.92208213914478</v>
      </c>
      <c r="J212" s="3">
        <f t="shared" si="89"/>
        <v>60.768167968821125</v>
      </c>
      <c r="K212" s="3">
        <f t="shared" si="90"/>
        <v>300.15391417032367</v>
      </c>
      <c r="L212" s="3">
        <f t="shared" si="91"/>
        <v>1287.6295903825164</v>
      </c>
      <c r="M212" s="3">
        <f t="shared" si="92"/>
        <v>258181.03708207299</v>
      </c>
      <c r="P212" s="2">
        <f t="shared" si="99"/>
        <v>2.2800000000000001E-2</v>
      </c>
      <c r="Q212" s="2">
        <f t="shared" si="96"/>
        <v>3.4799999999999998E-2</v>
      </c>
      <c r="R212" s="3">
        <f t="shared" si="100"/>
        <v>116963.57231637853</v>
      </c>
      <c r="S212" s="3">
        <f t="shared" si="98"/>
        <v>928.47472166684543</v>
      </c>
      <c r="T212" s="3">
        <f t="shared" si="101"/>
        <v>339.19435971749772</v>
      </c>
      <c r="U212" s="3">
        <f t="shared" si="102"/>
        <v>589.28036194934771</v>
      </c>
      <c r="V212" s="3">
        <f t="shared" si="103"/>
        <v>205056.04328078034</v>
      </c>
    </row>
    <row r="213" spans="1:22" x14ac:dyDescent="0.25">
      <c r="A213">
        <v>205</v>
      </c>
      <c r="B213" s="1">
        <v>45870</v>
      </c>
      <c r="C213">
        <f t="shared" si="86"/>
        <v>3.4636999999999998</v>
      </c>
      <c r="D213" s="4">
        <f t="shared" si="93"/>
        <v>3.5676109999999999</v>
      </c>
      <c r="E213" s="2">
        <f t="shared" si="87"/>
        <v>1E-4</v>
      </c>
      <c r="F213" s="2">
        <f t="shared" si="94"/>
        <v>1.41E-2</v>
      </c>
      <c r="G213" s="3">
        <f t="shared" si="88"/>
        <v>51417.435846528504</v>
      </c>
      <c r="H213" s="3">
        <f t="shared" si="95"/>
        <v>183437.40971786939</v>
      </c>
      <c r="I213" s="3">
        <f t="shared" si="97"/>
        <v>360.92208213914483</v>
      </c>
      <c r="J213" s="3">
        <f t="shared" si="89"/>
        <v>60.415487119670992</v>
      </c>
      <c r="K213" s="3">
        <f t="shared" si="90"/>
        <v>300.50659501947382</v>
      </c>
      <c r="L213" s="3">
        <f t="shared" si="91"/>
        <v>1287.6295903825167</v>
      </c>
      <c r="M213" s="3">
        <f t="shared" si="92"/>
        <v>259468.6666724555</v>
      </c>
      <c r="P213" s="2">
        <f t="shared" si="99"/>
        <v>2.2800000000000001E-2</v>
      </c>
      <c r="Q213" s="2">
        <f t="shared" si="96"/>
        <v>3.4799999999999998E-2</v>
      </c>
      <c r="R213" s="3">
        <f t="shared" si="100"/>
        <v>116374.29195442918</v>
      </c>
      <c r="S213" s="3">
        <f t="shared" si="98"/>
        <v>928.47472166684531</v>
      </c>
      <c r="T213" s="3">
        <f t="shared" si="101"/>
        <v>337.4854466678446</v>
      </c>
      <c r="U213" s="3">
        <f t="shared" si="102"/>
        <v>590.98927499900071</v>
      </c>
      <c r="V213" s="3">
        <f t="shared" si="103"/>
        <v>205984.51800244718</v>
      </c>
    </row>
    <row r="214" spans="1:22" x14ac:dyDescent="0.25">
      <c r="A214">
        <v>206</v>
      </c>
      <c r="B214" s="1">
        <v>45901</v>
      </c>
      <c r="C214">
        <f t="shared" si="86"/>
        <v>3.4636999999999998</v>
      </c>
      <c r="D214" s="4">
        <f t="shared" si="93"/>
        <v>3.5676109999999999</v>
      </c>
      <c r="E214" s="2">
        <f t="shared" si="87"/>
        <v>1E-4</v>
      </c>
      <c r="F214" s="2">
        <f t="shared" si="94"/>
        <v>1.41E-2</v>
      </c>
      <c r="G214" s="3">
        <f t="shared" si="88"/>
        <v>51116.929251509027</v>
      </c>
      <c r="H214" s="3">
        <f t="shared" si="95"/>
        <v>182365.31908390537</v>
      </c>
      <c r="I214" s="3">
        <f t="shared" si="97"/>
        <v>360.92208213914483</v>
      </c>
      <c r="J214" s="3">
        <f t="shared" si="89"/>
        <v>60.062391870523108</v>
      </c>
      <c r="K214" s="3">
        <f t="shared" si="90"/>
        <v>300.8596902686217</v>
      </c>
      <c r="L214" s="3">
        <f t="shared" si="91"/>
        <v>1287.6295903825167</v>
      </c>
      <c r="M214" s="3">
        <f t="shared" si="92"/>
        <v>260756.296262838</v>
      </c>
      <c r="P214" s="2">
        <f t="shared" si="99"/>
        <v>2.2800000000000001E-2</v>
      </c>
      <c r="Q214" s="2">
        <f t="shared" si="96"/>
        <v>3.4799999999999998E-2</v>
      </c>
      <c r="R214" s="3">
        <f t="shared" si="100"/>
        <v>115783.30267943018</v>
      </c>
      <c r="S214" s="3">
        <f t="shared" si="98"/>
        <v>928.47472166684543</v>
      </c>
      <c r="T214" s="3">
        <f t="shared" si="101"/>
        <v>335.77157777034751</v>
      </c>
      <c r="U214" s="3">
        <f t="shared" si="102"/>
        <v>592.70314389649798</v>
      </c>
      <c r="V214" s="3">
        <f t="shared" si="103"/>
        <v>206912.99272411401</v>
      </c>
    </row>
    <row r="215" spans="1:22" x14ac:dyDescent="0.25">
      <c r="A215">
        <v>207</v>
      </c>
      <c r="B215" s="1">
        <v>45931</v>
      </c>
      <c r="C215">
        <f t="shared" si="86"/>
        <v>3.4636999999999998</v>
      </c>
      <c r="D215" s="4">
        <f t="shared" si="93"/>
        <v>3.5676109999999999</v>
      </c>
      <c r="E215" s="2">
        <f t="shared" si="87"/>
        <v>1E-4</v>
      </c>
      <c r="F215" s="2">
        <f t="shared" si="94"/>
        <v>1.41E-2</v>
      </c>
      <c r="G215" s="3">
        <f t="shared" si="88"/>
        <v>50816.069561240409</v>
      </c>
      <c r="H215" s="3">
        <f t="shared" si="95"/>
        <v>181291.96874344646</v>
      </c>
      <c r="I215" s="3">
        <f t="shared" si="97"/>
        <v>360.92208213914483</v>
      </c>
      <c r="J215" s="3">
        <f t="shared" si="89"/>
        <v>59.708881734457485</v>
      </c>
      <c r="K215" s="3">
        <f t="shared" si="90"/>
        <v>301.21320040468737</v>
      </c>
      <c r="L215" s="3">
        <f t="shared" si="91"/>
        <v>1287.6295903825167</v>
      </c>
      <c r="M215" s="3">
        <f t="shared" si="92"/>
        <v>262043.92585322051</v>
      </c>
      <c r="P215" s="2">
        <f t="shared" si="99"/>
        <v>2.2800000000000001E-2</v>
      </c>
      <c r="Q215" s="2">
        <f t="shared" si="96"/>
        <v>3.4799999999999998E-2</v>
      </c>
      <c r="R215" s="3">
        <f t="shared" si="100"/>
        <v>115190.59953553369</v>
      </c>
      <c r="S215" s="3">
        <f t="shared" si="98"/>
        <v>928.47472166684543</v>
      </c>
      <c r="T215" s="3">
        <f t="shared" si="101"/>
        <v>334.0527386530477</v>
      </c>
      <c r="U215" s="3">
        <f t="shared" si="102"/>
        <v>594.42198301379767</v>
      </c>
      <c r="V215" s="3">
        <f t="shared" si="103"/>
        <v>207841.46744578084</v>
      </c>
    </row>
    <row r="216" spans="1:22" x14ac:dyDescent="0.25">
      <c r="A216">
        <v>208</v>
      </c>
      <c r="B216" s="1">
        <v>45962</v>
      </c>
      <c r="C216">
        <f t="shared" si="86"/>
        <v>3.4636999999999998</v>
      </c>
      <c r="D216" s="4">
        <f t="shared" si="93"/>
        <v>3.5676109999999999</v>
      </c>
      <c r="E216" s="2">
        <f t="shared" si="87"/>
        <v>1E-4</v>
      </c>
      <c r="F216" s="2">
        <f t="shared" si="94"/>
        <v>1.41E-2</v>
      </c>
      <c r="G216" s="3">
        <f t="shared" si="88"/>
        <v>50514.856360835722</v>
      </c>
      <c r="H216" s="3">
        <f t="shared" si="95"/>
        <v>180217.35721633749</v>
      </c>
      <c r="I216" s="3">
        <f t="shared" si="97"/>
        <v>360.92208213914483</v>
      </c>
      <c r="J216" s="3">
        <f t="shared" si="89"/>
        <v>59.354956223981965</v>
      </c>
      <c r="K216" s="3">
        <f t="shared" si="90"/>
        <v>301.56712591516288</v>
      </c>
      <c r="L216" s="3">
        <f t="shared" si="91"/>
        <v>1287.6295903825167</v>
      </c>
      <c r="M216" s="3">
        <f t="shared" si="92"/>
        <v>263331.55544360302</v>
      </c>
      <c r="P216" s="2">
        <f t="shared" si="99"/>
        <v>2.2800000000000001E-2</v>
      </c>
      <c r="Q216" s="2">
        <f t="shared" si="96"/>
        <v>3.4799999999999998E-2</v>
      </c>
      <c r="R216" s="3">
        <f t="shared" si="100"/>
        <v>114596.17755251989</v>
      </c>
      <c r="S216" s="3">
        <f t="shared" si="98"/>
        <v>928.47472166684531</v>
      </c>
      <c r="T216" s="3">
        <f t="shared" si="101"/>
        <v>332.32891490230764</v>
      </c>
      <c r="U216" s="3">
        <f t="shared" si="102"/>
        <v>596.14580676453761</v>
      </c>
      <c r="V216" s="3">
        <f t="shared" si="103"/>
        <v>208769.94216744768</v>
      </c>
    </row>
    <row r="217" spans="1:22" x14ac:dyDescent="0.25">
      <c r="A217">
        <v>209</v>
      </c>
      <c r="B217" s="1">
        <v>45992</v>
      </c>
      <c r="C217">
        <f t="shared" si="86"/>
        <v>3.4636999999999998</v>
      </c>
      <c r="D217" s="4">
        <f t="shared" si="93"/>
        <v>3.5676109999999999</v>
      </c>
      <c r="E217" s="2">
        <f t="shared" si="87"/>
        <v>1E-4</v>
      </c>
      <c r="F217" s="2">
        <f t="shared" si="94"/>
        <v>1.41E-2</v>
      </c>
      <c r="G217" s="3">
        <f t="shared" si="88"/>
        <v>50213.289234920558</v>
      </c>
      <c r="H217" s="3">
        <f t="shared" si="95"/>
        <v>179141.48302068416</v>
      </c>
      <c r="I217" s="3">
        <f t="shared" si="97"/>
        <v>360.92208213914483</v>
      </c>
      <c r="J217" s="3">
        <f t="shared" si="89"/>
        <v>59.000614851031656</v>
      </c>
      <c r="K217" s="3">
        <f t="shared" si="90"/>
        <v>301.92146728811315</v>
      </c>
      <c r="L217" s="3">
        <f t="shared" si="91"/>
        <v>1287.6295903825167</v>
      </c>
      <c r="M217" s="3">
        <f t="shared" si="92"/>
        <v>264619.18503398553</v>
      </c>
      <c r="P217" s="2">
        <f t="shared" si="99"/>
        <v>2.2800000000000001E-2</v>
      </c>
      <c r="Q217" s="2">
        <f t="shared" si="96"/>
        <v>3.4799999999999998E-2</v>
      </c>
      <c r="R217" s="3">
        <f t="shared" si="100"/>
        <v>114000.03174575535</v>
      </c>
      <c r="S217" s="3">
        <f t="shared" si="98"/>
        <v>928.47472166684531</v>
      </c>
      <c r="T217" s="3">
        <f t="shared" si="101"/>
        <v>330.60009206269046</v>
      </c>
      <c r="U217" s="3">
        <f t="shared" si="102"/>
        <v>597.87462960415485</v>
      </c>
      <c r="V217" s="3">
        <f t="shared" si="103"/>
        <v>209698.41688911451</v>
      </c>
    </row>
    <row r="218" spans="1:22" x14ac:dyDescent="0.25">
      <c r="A218">
        <v>210</v>
      </c>
      <c r="B218" s="1">
        <v>46023</v>
      </c>
      <c r="C218">
        <f t="shared" si="86"/>
        <v>3.4636999999999998</v>
      </c>
      <c r="D218" s="4">
        <f t="shared" si="93"/>
        <v>3.5676109999999999</v>
      </c>
      <c r="E218" s="2">
        <f t="shared" si="87"/>
        <v>1E-4</v>
      </c>
      <c r="F218" s="2">
        <f t="shared" si="94"/>
        <v>1.41E-2</v>
      </c>
      <c r="G218" s="3">
        <f t="shared" si="88"/>
        <v>49911.367767632444</v>
      </c>
      <c r="H218" s="3">
        <f t="shared" si="95"/>
        <v>178064.34467285094</v>
      </c>
      <c r="I218" s="3">
        <f t="shared" si="97"/>
        <v>360.92208213914483</v>
      </c>
      <c r="J218" s="3">
        <f t="shared" si="89"/>
        <v>58.645857126968117</v>
      </c>
      <c r="K218" s="3">
        <f t="shared" si="90"/>
        <v>302.27622501217672</v>
      </c>
      <c r="L218" s="3">
        <f t="shared" si="91"/>
        <v>1287.6295903825167</v>
      </c>
      <c r="M218" s="3">
        <f t="shared" si="92"/>
        <v>265906.81462436804</v>
      </c>
      <c r="P218" s="2">
        <f t="shared" si="99"/>
        <v>2.2800000000000001E-2</v>
      </c>
      <c r="Q218" s="2">
        <f t="shared" si="96"/>
        <v>3.4799999999999998E-2</v>
      </c>
      <c r="R218" s="3">
        <f t="shared" si="100"/>
        <v>113402.1571161512</v>
      </c>
      <c r="S218" s="3">
        <f t="shared" si="98"/>
        <v>928.47472166684565</v>
      </c>
      <c r="T218" s="3">
        <f t="shared" si="101"/>
        <v>328.86625563683845</v>
      </c>
      <c r="U218" s="3">
        <f t="shared" si="102"/>
        <v>599.60846603000721</v>
      </c>
      <c r="V218" s="3">
        <f t="shared" si="103"/>
        <v>210626.89161078134</v>
      </c>
    </row>
    <row r="219" spans="1:22" x14ac:dyDescent="0.25">
      <c r="A219">
        <v>211</v>
      </c>
      <c r="B219" s="1">
        <v>46054</v>
      </c>
      <c r="C219">
        <f t="shared" si="86"/>
        <v>3.4636999999999998</v>
      </c>
      <c r="D219" s="4">
        <f t="shared" si="93"/>
        <v>3.5676109999999999</v>
      </c>
      <c r="E219" s="2">
        <f t="shared" si="87"/>
        <v>1E-4</v>
      </c>
      <c r="F219" s="2">
        <f t="shared" si="94"/>
        <v>1.41E-2</v>
      </c>
      <c r="G219" s="3">
        <f t="shared" si="88"/>
        <v>49609.09154262027</v>
      </c>
      <c r="H219" s="3">
        <f t="shared" si="95"/>
        <v>176985.94068745905</v>
      </c>
      <c r="I219" s="3">
        <f t="shared" si="97"/>
        <v>360.92208213914483</v>
      </c>
      <c r="J219" s="3">
        <f t="shared" si="89"/>
        <v>58.290682562578816</v>
      </c>
      <c r="K219" s="3">
        <f t="shared" si="90"/>
        <v>302.63139957656603</v>
      </c>
      <c r="L219" s="3">
        <f t="shared" si="91"/>
        <v>1287.6295903825167</v>
      </c>
      <c r="M219" s="3">
        <f t="shared" si="92"/>
        <v>267194.44421475055</v>
      </c>
      <c r="P219" s="2">
        <f t="shared" si="99"/>
        <v>2.2800000000000001E-2</v>
      </c>
      <c r="Q219" s="2">
        <f t="shared" si="96"/>
        <v>3.4799999999999998E-2</v>
      </c>
      <c r="R219" s="3">
        <f t="shared" si="100"/>
        <v>112802.54865012119</v>
      </c>
      <c r="S219" s="3">
        <f t="shared" si="98"/>
        <v>928.47472166684543</v>
      </c>
      <c r="T219" s="3">
        <f t="shared" si="101"/>
        <v>327.12739108535141</v>
      </c>
      <c r="U219" s="3">
        <f t="shared" si="102"/>
        <v>601.34733058149402</v>
      </c>
      <c r="V219" s="3">
        <f t="shared" si="103"/>
        <v>211555.36633244817</v>
      </c>
    </row>
    <row r="220" spans="1:22" x14ac:dyDescent="0.25">
      <c r="A220">
        <v>212</v>
      </c>
      <c r="B220" s="1">
        <v>46082</v>
      </c>
      <c r="C220">
        <f t="shared" si="86"/>
        <v>3.4636999999999998</v>
      </c>
      <c r="D220" s="4">
        <f t="shared" si="93"/>
        <v>3.5676109999999999</v>
      </c>
      <c r="E220" s="2">
        <f t="shared" si="87"/>
        <v>1E-4</v>
      </c>
      <c r="F220" s="2">
        <f t="shared" si="94"/>
        <v>1.41E-2</v>
      </c>
      <c r="G220" s="3">
        <f t="shared" si="88"/>
        <v>49306.460143043703</v>
      </c>
      <c r="H220" s="3">
        <f t="shared" si="95"/>
        <v>175906.26957738429</v>
      </c>
      <c r="I220" s="3">
        <f t="shared" si="97"/>
        <v>360.92208213914483</v>
      </c>
      <c r="J220" s="3">
        <f t="shared" si="89"/>
        <v>57.935090668076349</v>
      </c>
      <c r="K220" s="3">
        <f t="shared" si="90"/>
        <v>302.98699147106851</v>
      </c>
      <c r="L220" s="3">
        <f t="shared" si="91"/>
        <v>1287.6295903825167</v>
      </c>
      <c r="M220" s="3">
        <f t="shared" si="92"/>
        <v>268482.07380513306</v>
      </c>
      <c r="P220" s="2">
        <f t="shared" si="99"/>
        <v>2.2800000000000001E-2</v>
      </c>
      <c r="Q220" s="2">
        <f t="shared" si="96"/>
        <v>3.4799999999999998E-2</v>
      </c>
      <c r="R220" s="3">
        <f t="shared" si="100"/>
        <v>112201.20131953969</v>
      </c>
      <c r="S220" s="3">
        <f t="shared" si="98"/>
        <v>928.47472166684543</v>
      </c>
      <c r="T220" s="3">
        <f t="shared" si="101"/>
        <v>325.3834838266651</v>
      </c>
      <c r="U220" s="3">
        <f t="shared" si="102"/>
        <v>603.09123784018038</v>
      </c>
      <c r="V220" s="3">
        <f t="shared" si="103"/>
        <v>212483.84105411501</v>
      </c>
    </row>
    <row r="221" spans="1:22" x14ac:dyDescent="0.25">
      <c r="A221">
        <v>213</v>
      </c>
      <c r="B221" s="1">
        <v>46113</v>
      </c>
      <c r="C221">
        <f t="shared" ref="C221:C284" si="104">C220</f>
        <v>3.4636999999999998</v>
      </c>
      <c r="D221" s="4">
        <f t="shared" si="93"/>
        <v>3.5676109999999999</v>
      </c>
      <c r="E221" s="2">
        <f t="shared" ref="E221:E284" si="105">E220</f>
        <v>1E-4</v>
      </c>
      <c r="F221" s="2">
        <f t="shared" si="94"/>
        <v>1.41E-2</v>
      </c>
      <c r="G221" s="3">
        <f t="shared" ref="G221:G284" si="106">G220-K220</f>
        <v>49003.473151572638</v>
      </c>
      <c r="H221" s="3">
        <f t="shared" si="95"/>
        <v>174825.32985375522</v>
      </c>
      <c r="I221" s="3">
        <f t="shared" si="97"/>
        <v>360.92208213914489</v>
      </c>
      <c r="J221" s="3">
        <f t="shared" ref="J221:J284" si="107">G221*F221/12</f>
        <v>57.579080953097851</v>
      </c>
      <c r="K221" s="3">
        <f t="shared" ref="K221:K284" si="108">I221-J221</f>
        <v>303.34300118604705</v>
      </c>
      <c r="L221" s="3">
        <f t="shared" ref="L221:L284" si="109">I221*D221</f>
        <v>1287.6295903825169</v>
      </c>
      <c r="M221" s="3">
        <f t="shared" ref="M221:M284" si="110">M220+L221</f>
        <v>269769.70339551556</v>
      </c>
      <c r="P221" s="2">
        <f t="shared" si="99"/>
        <v>2.2800000000000001E-2</v>
      </c>
      <c r="Q221" s="2">
        <f t="shared" si="96"/>
        <v>3.4799999999999998E-2</v>
      </c>
      <c r="R221" s="3">
        <f t="shared" si="100"/>
        <v>111598.1100816995</v>
      </c>
      <c r="S221" s="3">
        <f t="shared" si="98"/>
        <v>928.47472166684531</v>
      </c>
      <c r="T221" s="3">
        <f t="shared" si="101"/>
        <v>323.6345192369285</v>
      </c>
      <c r="U221" s="3">
        <f t="shared" si="102"/>
        <v>604.84020242991687</v>
      </c>
      <c r="V221" s="3">
        <f t="shared" si="103"/>
        <v>213412.31577578184</v>
      </c>
    </row>
    <row r="222" spans="1:22" x14ac:dyDescent="0.25">
      <c r="A222">
        <v>214</v>
      </c>
      <c r="B222" s="1">
        <v>46143</v>
      </c>
      <c r="C222">
        <f t="shared" si="104"/>
        <v>3.4636999999999998</v>
      </c>
      <c r="D222" s="4">
        <f t="shared" si="93"/>
        <v>3.5676109999999999</v>
      </c>
      <c r="E222" s="2">
        <f t="shared" si="105"/>
        <v>1E-4</v>
      </c>
      <c r="F222" s="2">
        <f t="shared" si="94"/>
        <v>1.41E-2</v>
      </c>
      <c r="G222" s="3">
        <f t="shared" si="106"/>
        <v>48700.130150386591</v>
      </c>
      <c r="H222" s="3">
        <f t="shared" si="95"/>
        <v>173743.12002595086</v>
      </c>
      <c r="I222" s="3">
        <f t="shared" si="97"/>
        <v>360.92208213914489</v>
      </c>
      <c r="J222" s="3">
        <f t="shared" si="107"/>
        <v>57.222652926704249</v>
      </c>
      <c r="K222" s="3">
        <f t="shared" si="108"/>
        <v>303.69942921244063</v>
      </c>
      <c r="L222" s="3">
        <f t="shared" si="109"/>
        <v>1287.6295903825169</v>
      </c>
      <c r="M222" s="3">
        <f t="shared" si="110"/>
        <v>271057.33298589807</v>
      </c>
      <c r="P222" s="2">
        <f t="shared" si="99"/>
        <v>2.2800000000000001E-2</v>
      </c>
      <c r="Q222" s="2">
        <f t="shared" si="96"/>
        <v>3.4799999999999998E-2</v>
      </c>
      <c r="R222" s="3">
        <f t="shared" si="100"/>
        <v>110993.26987926959</v>
      </c>
      <c r="S222" s="3">
        <f t="shared" si="98"/>
        <v>928.47472166684531</v>
      </c>
      <c r="T222" s="3">
        <f t="shared" si="101"/>
        <v>321.8804826498818</v>
      </c>
      <c r="U222" s="3">
        <f t="shared" si="102"/>
        <v>606.59423901696346</v>
      </c>
      <c r="V222" s="3">
        <f t="shared" si="103"/>
        <v>214340.79049744867</v>
      </c>
    </row>
    <row r="223" spans="1:22" x14ac:dyDescent="0.25">
      <c r="A223">
        <v>215</v>
      </c>
      <c r="B223" s="1">
        <v>46174</v>
      </c>
      <c r="C223">
        <f t="shared" si="104"/>
        <v>3.4636999999999998</v>
      </c>
      <c r="D223" s="4">
        <f t="shared" si="93"/>
        <v>3.5676109999999999</v>
      </c>
      <c r="E223" s="2">
        <f t="shared" si="105"/>
        <v>1E-4</v>
      </c>
      <c r="F223" s="2">
        <f t="shared" si="94"/>
        <v>1.41E-2</v>
      </c>
      <c r="G223" s="3">
        <f t="shared" si="106"/>
        <v>48396.430721174147</v>
      </c>
      <c r="H223" s="3">
        <f t="shared" si="95"/>
        <v>172659.63860159882</v>
      </c>
      <c r="I223" s="3">
        <f t="shared" si="97"/>
        <v>360.92208213914483</v>
      </c>
      <c r="J223" s="3">
        <f t="shared" si="107"/>
        <v>56.865806097379618</v>
      </c>
      <c r="K223" s="3">
        <f t="shared" si="108"/>
        <v>304.05627604176522</v>
      </c>
      <c r="L223" s="3">
        <f t="shared" si="109"/>
        <v>1287.6295903825167</v>
      </c>
      <c r="M223" s="3">
        <f t="shared" si="110"/>
        <v>272344.96257628058</v>
      </c>
      <c r="P223" s="2">
        <f t="shared" si="99"/>
        <v>2.2800000000000001E-2</v>
      </c>
      <c r="Q223" s="2">
        <f t="shared" si="96"/>
        <v>3.4799999999999998E-2</v>
      </c>
      <c r="R223" s="3">
        <f t="shared" si="100"/>
        <v>110386.67564025262</v>
      </c>
      <c r="S223" s="3">
        <f t="shared" si="98"/>
        <v>928.47472166684531</v>
      </c>
      <c r="T223" s="3">
        <f t="shared" si="101"/>
        <v>320.12135935673257</v>
      </c>
      <c r="U223" s="3">
        <f t="shared" si="102"/>
        <v>608.35336231011274</v>
      </c>
      <c r="V223" s="3">
        <f t="shared" si="103"/>
        <v>215269.26521911551</v>
      </c>
    </row>
    <row r="224" spans="1:22" x14ac:dyDescent="0.25">
      <c r="A224">
        <v>216</v>
      </c>
      <c r="B224" s="1">
        <v>46204</v>
      </c>
      <c r="C224">
        <f t="shared" si="104"/>
        <v>3.4636999999999998</v>
      </c>
      <c r="D224" s="4">
        <f t="shared" si="93"/>
        <v>3.5676109999999999</v>
      </c>
      <c r="E224" s="2">
        <f t="shared" si="105"/>
        <v>1E-4</v>
      </c>
      <c r="F224" s="2">
        <f t="shared" si="94"/>
        <v>1.41E-2</v>
      </c>
      <c r="G224" s="3">
        <f t="shared" si="106"/>
        <v>48092.37444513238</v>
      </c>
      <c r="H224" s="3">
        <f t="shared" si="95"/>
        <v>171574.88408657318</v>
      </c>
      <c r="I224" s="3">
        <f t="shared" si="97"/>
        <v>360.92208213914489</v>
      </c>
      <c r="J224" s="3">
        <f t="shared" si="107"/>
        <v>56.508539973030544</v>
      </c>
      <c r="K224" s="3">
        <f t="shared" si="108"/>
        <v>304.41354216611433</v>
      </c>
      <c r="L224" s="3">
        <f t="shared" si="109"/>
        <v>1287.6295903825169</v>
      </c>
      <c r="M224" s="3">
        <f t="shared" si="110"/>
        <v>273632.59216666309</v>
      </c>
      <c r="P224" s="2">
        <f t="shared" si="99"/>
        <v>2.2800000000000001E-2</v>
      </c>
      <c r="Q224" s="2">
        <f t="shared" si="96"/>
        <v>3.4799999999999998E-2</v>
      </c>
      <c r="R224" s="3">
        <f t="shared" si="100"/>
        <v>109778.32227794251</v>
      </c>
      <c r="S224" s="3">
        <f t="shared" si="98"/>
        <v>928.47472166684543</v>
      </c>
      <c r="T224" s="3">
        <f t="shared" si="101"/>
        <v>318.3571346060333</v>
      </c>
      <c r="U224" s="3">
        <f t="shared" si="102"/>
        <v>610.11758706081218</v>
      </c>
      <c r="V224" s="3">
        <f t="shared" si="103"/>
        <v>216197.73994078234</v>
      </c>
    </row>
    <row r="225" spans="1:22" x14ac:dyDescent="0.25">
      <c r="A225">
        <v>217</v>
      </c>
      <c r="B225" s="1">
        <v>46235</v>
      </c>
      <c r="C225">
        <f t="shared" si="104"/>
        <v>3.4636999999999998</v>
      </c>
      <c r="D225" s="4">
        <f t="shared" si="93"/>
        <v>3.5676109999999999</v>
      </c>
      <c r="E225" s="2">
        <f t="shared" si="105"/>
        <v>1E-4</v>
      </c>
      <c r="F225" s="2">
        <f t="shared" si="94"/>
        <v>1.41E-2</v>
      </c>
      <c r="G225" s="3">
        <f t="shared" si="106"/>
        <v>47787.960902966268</v>
      </c>
      <c r="H225" s="3">
        <f t="shared" si="95"/>
        <v>170488.85498499239</v>
      </c>
      <c r="I225" s="3">
        <f t="shared" si="97"/>
        <v>360.92208213914483</v>
      </c>
      <c r="J225" s="3">
        <f t="shared" si="107"/>
        <v>56.15085406098536</v>
      </c>
      <c r="K225" s="3">
        <f t="shared" si="108"/>
        <v>304.77122807815948</v>
      </c>
      <c r="L225" s="3">
        <f t="shared" si="109"/>
        <v>1287.6295903825167</v>
      </c>
      <c r="M225" s="3">
        <f t="shared" si="110"/>
        <v>274920.2217570456</v>
      </c>
      <c r="P225" s="2">
        <f t="shared" si="99"/>
        <v>2.2800000000000001E-2</v>
      </c>
      <c r="Q225" s="2">
        <f t="shared" si="96"/>
        <v>3.4799999999999998E-2</v>
      </c>
      <c r="R225" s="3">
        <f t="shared" si="100"/>
        <v>109168.2046908817</v>
      </c>
      <c r="S225" s="3">
        <f t="shared" si="98"/>
        <v>928.47472166684531</v>
      </c>
      <c r="T225" s="3">
        <f t="shared" si="101"/>
        <v>316.58779360355692</v>
      </c>
      <c r="U225" s="3">
        <f t="shared" si="102"/>
        <v>611.88692806328845</v>
      </c>
      <c r="V225" s="3">
        <f t="shared" si="103"/>
        <v>217126.21466244917</v>
      </c>
    </row>
    <row r="226" spans="1:22" x14ac:dyDescent="0.25">
      <c r="A226">
        <v>218</v>
      </c>
      <c r="B226" s="1">
        <v>46266</v>
      </c>
      <c r="C226">
        <f t="shared" si="104"/>
        <v>3.4636999999999998</v>
      </c>
      <c r="D226" s="4">
        <f t="shared" si="93"/>
        <v>3.5676109999999999</v>
      </c>
      <c r="E226" s="2">
        <f t="shared" si="105"/>
        <v>1E-4</v>
      </c>
      <c r="F226" s="2">
        <f t="shared" si="94"/>
        <v>1.41E-2</v>
      </c>
      <c r="G226" s="3">
        <f t="shared" si="106"/>
        <v>47483.189674888112</v>
      </c>
      <c r="H226" s="3">
        <f t="shared" si="95"/>
        <v>169401.54979921723</v>
      </c>
      <c r="I226" s="3">
        <f t="shared" si="97"/>
        <v>360.92208213914489</v>
      </c>
      <c r="J226" s="3">
        <f t="shared" si="107"/>
        <v>55.792747867993533</v>
      </c>
      <c r="K226" s="3">
        <f t="shared" si="108"/>
        <v>305.12933427115138</v>
      </c>
      <c r="L226" s="3">
        <f t="shared" si="109"/>
        <v>1287.6295903825169</v>
      </c>
      <c r="M226" s="3">
        <f t="shared" si="110"/>
        <v>276207.85134742811</v>
      </c>
      <c r="P226" s="2">
        <f t="shared" si="99"/>
        <v>2.2800000000000001E-2</v>
      </c>
      <c r="Q226" s="2">
        <f t="shared" si="96"/>
        <v>3.4799999999999998E-2</v>
      </c>
      <c r="R226" s="3">
        <f t="shared" si="100"/>
        <v>108556.31776281841</v>
      </c>
      <c r="S226" s="3">
        <f t="shared" si="98"/>
        <v>928.47472166684531</v>
      </c>
      <c r="T226" s="3">
        <f t="shared" si="101"/>
        <v>314.81332151217333</v>
      </c>
      <c r="U226" s="3">
        <f t="shared" si="102"/>
        <v>613.66140015467204</v>
      </c>
      <c r="V226" s="3">
        <f t="shared" si="103"/>
        <v>218054.68938411601</v>
      </c>
    </row>
    <row r="227" spans="1:22" x14ac:dyDescent="0.25">
      <c r="A227">
        <v>219</v>
      </c>
      <c r="B227" s="1">
        <v>46296</v>
      </c>
      <c r="C227">
        <f t="shared" si="104"/>
        <v>3.4636999999999998</v>
      </c>
      <c r="D227" s="4">
        <f t="shared" si="93"/>
        <v>3.5676109999999999</v>
      </c>
      <c r="E227" s="2">
        <f t="shared" si="105"/>
        <v>1E-4</v>
      </c>
      <c r="F227" s="2">
        <f t="shared" si="94"/>
        <v>1.41E-2</v>
      </c>
      <c r="G227" s="3">
        <f t="shared" si="106"/>
        <v>47178.060340616961</v>
      </c>
      <c r="H227" s="3">
        <f t="shared" si="95"/>
        <v>168312.96702984881</v>
      </c>
      <c r="I227" s="3">
        <f t="shared" si="97"/>
        <v>360.92208213914489</v>
      </c>
      <c r="J227" s="3">
        <f t="shared" si="107"/>
        <v>55.434220900224922</v>
      </c>
      <c r="K227" s="3">
        <f t="shared" si="108"/>
        <v>305.48786123891995</v>
      </c>
      <c r="L227" s="3">
        <f t="shared" si="109"/>
        <v>1287.6295903825169</v>
      </c>
      <c r="M227" s="3">
        <f t="shared" si="110"/>
        <v>277495.48093781061</v>
      </c>
      <c r="P227" s="2">
        <f t="shared" si="99"/>
        <v>2.2800000000000001E-2</v>
      </c>
      <c r="Q227" s="2">
        <f t="shared" si="96"/>
        <v>3.4799999999999998E-2</v>
      </c>
      <c r="R227" s="3">
        <f t="shared" si="100"/>
        <v>107942.65636266374</v>
      </c>
      <c r="S227" s="3">
        <f t="shared" si="98"/>
        <v>928.47472166684543</v>
      </c>
      <c r="T227" s="3">
        <f t="shared" si="101"/>
        <v>313.03370345172482</v>
      </c>
      <c r="U227" s="3">
        <f t="shared" si="102"/>
        <v>615.44101821512061</v>
      </c>
      <c r="V227" s="3">
        <f t="shared" si="103"/>
        <v>218983.16410578284</v>
      </c>
    </row>
    <row r="228" spans="1:22" x14ac:dyDescent="0.25">
      <c r="A228">
        <v>220</v>
      </c>
      <c r="B228" s="1">
        <v>46327</v>
      </c>
      <c r="C228">
        <f t="shared" si="104"/>
        <v>3.4636999999999998</v>
      </c>
      <c r="D228" s="4">
        <f t="shared" si="93"/>
        <v>3.5676109999999999</v>
      </c>
      <c r="E228" s="2">
        <f t="shared" si="105"/>
        <v>1E-4</v>
      </c>
      <c r="F228" s="2">
        <f t="shared" si="94"/>
        <v>1.41E-2</v>
      </c>
      <c r="G228" s="3">
        <f t="shared" si="106"/>
        <v>46872.572479378039</v>
      </c>
      <c r="H228" s="3">
        <f t="shared" si="95"/>
        <v>167223.10517572635</v>
      </c>
      <c r="I228" s="3">
        <f t="shared" si="97"/>
        <v>360.92208213914489</v>
      </c>
      <c r="J228" s="3">
        <f t="shared" si="107"/>
        <v>55.075272663269196</v>
      </c>
      <c r="K228" s="3">
        <f t="shared" si="108"/>
        <v>305.84680947587572</v>
      </c>
      <c r="L228" s="3">
        <f t="shared" si="109"/>
        <v>1287.6295903825169</v>
      </c>
      <c r="M228" s="3">
        <f t="shared" si="110"/>
        <v>278783.11052819312</v>
      </c>
      <c r="P228" s="2">
        <f t="shared" si="99"/>
        <v>2.2800000000000001E-2</v>
      </c>
      <c r="Q228" s="2">
        <f t="shared" si="96"/>
        <v>3.4799999999999998E-2</v>
      </c>
      <c r="R228" s="3">
        <f t="shared" si="100"/>
        <v>107327.21534444862</v>
      </c>
      <c r="S228" s="3">
        <f t="shared" si="98"/>
        <v>928.47472166684531</v>
      </c>
      <c r="T228" s="3">
        <f t="shared" si="101"/>
        <v>311.24892449890098</v>
      </c>
      <c r="U228" s="3">
        <f t="shared" si="102"/>
        <v>617.22579716794439</v>
      </c>
      <c r="V228" s="3">
        <f t="shared" si="103"/>
        <v>219911.63882744967</v>
      </c>
    </row>
    <row r="229" spans="1:22" x14ac:dyDescent="0.25">
      <c r="A229">
        <v>221</v>
      </c>
      <c r="B229" s="1">
        <v>46357</v>
      </c>
      <c r="C229">
        <f t="shared" si="104"/>
        <v>3.4636999999999998</v>
      </c>
      <c r="D229" s="4">
        <f t="shared" si="93"/>
        <v>3.5676109999999999</v>
      </c>
      <c r="E229" s="2">
        <f t="shared" si="105"/>
        <v>1E-4</v>
      </c>
      <c r="F229" s="2">
        <f t="shared" si="94"/>
        <v>1.41E-2</v>
      </c>
      <c r="G229" s="3">
        <f t="shared" si="106"/>
        <v>46566.72566990216</v>
      </c>
      <c r="H229" s="3">
        <f t="shared" si="95"/>
        <v>166131.96273392532</v>
      </c>
      <c r="I229" s="3">
        <f t="shared" si="97"/>
        <v>360.92208213914483</v>
      </c>
      <c r="J229" s="3">
        <f t="shared" si="107"/>
        <v>54.715902662135043</v>
      </c>
      <c r="K229" s="3">
        <f t="shared" si="108"/>
        <v>306.20617947700981</v>
      </c>
      <c r="L229" s="3">
        <f t="shared" si="109"/>
        <v>1287.6295903825167</v>
      </c>
      <c r="M229" s="3">
        <f t="shared" si="110"/>
        <v>280070.74011857563</v>
      </c>
      <c r="P229" s="2">
        <f t="shared" si="99"/>
        <v>2.2800000000000001E-2</v>
      </c>
      <c r="Q229" s="2">
        <f t="shared" si="96"/>
        <v>3.4799999999999998E-2</v>
      </c>
      <c r="R229" s="3">
        <f t="shared" si="100"/>
        <v>106709.98954728067</v>
      </c>
      <c r="S229" s="3">
        <f t="shared" si="98"/>
        <v>928.47472166684531</v>
      </c>
      <c r="T229" s="3">
        <f t="shared" si="101"/>
        <v>309.45896968711389</v>
      </c>
      <c r="U229" s="3">
        <f t="shared" si="102"/>
        <v>619.01575197973148</v>
      </c>
      <c r="V229" s="3">
        <f t="shared" si="103"/>
        <v>220840.1135491165</v>
      </c>
    </row>
    <row r="230" spans="1:22" x14ac:dyDescent="0.25">
      <c r="A230">
        <v>222</v>
      </c>
      <c r="B230" s="1">
        <v>46388</v>
      </c>
      <c r="C230">
        <f t="shared" si="104"/>
        <v>3.4636999999999998</v>
      </c>
      <c r="D230" s="4">
        <f t="shared" si="93"/>
        <v>3.5676109999999999</v>
      </c>
      <c r="E230" s="2">
        <f t="shared" si="105"/>
        <v>1E-4</v>
      </c>
      <c r="F230" s="2">
        <f t="shared" si="94"/>
        <v>1.41E-2</v>
      </c>
      <c r="G230" s="3">
        <f t="shared" si="106"/>
        <v>46260.519490425148</v>
      </c>
      <c r="H230" s="3">
        <f t="shared" si="95"/>
        <v>165039.53819975513</v>
      </c>
      <c r="I230" s="3">
        <f t="shared" si="97"/>
        <v>360.92208213914489</v>
      </c>
      <c r="J230" s="3">
        <f t="shared" si="107"/>
        <v>54.356110401249545</v>
      </c>
      <c r="K230" s="3">
        <f t="shared" si="108"/>
        <v>306.56597173789532</v>
      </c>
      <c r="L230" s="3">
        <f t="shared" si="109"/>
        <v>1287.6295903825169</v>
      </c>
      <c r="M230" s="3">
        <f t="shared" si="110"/>
        <v>281358.36970895814</v>
      </c>
      <c r="P230" s="2">
        <f t="shared" si="99"/>
        <v>2.2800000000000001E-2</v>
      </c>
      <c r="Q230" s="2">
        <f t="shared" si="96"/>
        <v>3.4799999999999998E-2</v>
      </c>
      <c r="R230" s="3">
        <f t="shared" si="100"/>
        <v>106090.97379530093</v>
      </c>
      <c r="S230" s="3">
        <f t="shared" si="98"/>
        <v>928.47472166684531</v>
      </c>
      <c r="T230" s="3">
        <f t="shared" si="101"/>
        <v>307.66382400637269</v>
      </c>
      <c r="U230" s="3">
        <f t="shared" si="102"/>
        <v>620.81089766047262</v>
      </c>
      <c r="V230" s="3">
        <f t="shared" si="103"/>
        <v>221768.58827078334</v>
      </c>
    </row>
    <row r="231" spans="1:22" x14ac:dyDescent="0.25">
      <c r="A231">
        <v>223</v>
      </c>
      <c r="B231" s="1">
        <v>46419</v>
      </c>
      <c r="C231">
        <f t="shared" si="104"/>
        <v>3.4636999999999998</v>
      </c>
      <c r="D231" s="4">
        <f t="shared" si="93"/>
        <v>3.5676109999999999</v>
      </c>
      <c r="E231" s="2">
        <f t="shared" si="105"/>
        <v>1E-4</v>
      </c>
      <c r="F231" s="2">
        <f t="shared" si="94"/>
        <v>1.41E-2</v>
      </c>
      <c r="G231" s="3">
        <f t="shared" si="106"/>
        <v>45953.953518687253</v>
      </c>
      <c r="H231" s="3">
        <f t="shared" si="95"/>
        <v>163945.83006675733</v>
      </c>
      <c r="I231" s="3">
        <f t="shared" si="97"/>
        <v>360.92208213914483</v>
      </c>
      <c r="J231" s="3">
        <f t="shared" si="107"/>
        <v>53.995895384457519</v>
      </c>
      <c r="K231" s="3">
        <f t="shared" si="108"/>
        <v>306.92618675468731</v>
      </c>
      <c r="L231" s="3">
        <f t="shared" si="109"/>
        <v>1287.6295903825167</v>
      </c>
      <c r="M231" s="3">
        <f t="shared" si="110"/>
        <v>282645.99929934065</v>
      </c>
      <c r="P231" s="2">
        <f t="shared" si="99"/>
        <v>2.2800000000000001E-2</v>
      </c>
      <c r="Q231" s="2">
        <f t="shared" si="96"/>
        <v>3.4799999999999998E-2</v>
      </c>
      <c r="R231" s="3">
        <f t="shared" si="100"/>
        <v>105470.16289764046</v>
      </c>
      <c r="S231" s="3">
        <f t="shared" si="98"/>
        <v>928.47472166684531</v>
      </c>
      <c r="T231" s="3">
        <f t="shared" si="101"/>
        <v>305.86347240315735</v>
      </c>
      <c r="U231" s="3">
        <f t="shared" si="102"/>
        <v>622.61124926368802</v>
      </c>
      <c r="V231" s="3">
        <f t="shared" si="103"/>
        <v>222697.06299245017</v>
      </c>
    </row>
    <row r="232" spans="1:22" x14ac:dyDescent="0.25">
      <c r="A232">
        <v>224</v>
      </c>
      <c r="B232" s="1">
        <v>46447</v>
      </c>
      <c r="C232">
        <f t="shared" si="104"/>
        <v>3.4636999999999998</v>
      </c>
      <c r="D232" s="4">
        <f t="shared" si="93"/>
        <v>3.5676109999999999</v>
      </c>
      <c r="E232" s="2">
        <f t="shared" si="105"/>
        <v>1E-4</v>
      </c>
      <c r="F232" s="2">
        <f t="shared" si="94"/>
        <v>1.41E-2</v>
      </c>
      <c r="G232" s="3">
        <f t="shared" si="106"/>
        <v>45647.027331932564</v>
      </c>
      <c r="H232" s="3">
        <f t="shared" si="95"/>
        <v>162850.83682670325</v>
      </c>
      <c r="I232" s="3">
        <f t="shared" si="97"/>
        <v>360.92208213914483</v>
      </c>
      <c r="J232" s="3">
        <f t="shared" si="107"/>
        <v>53.635257115020757</v>
      </c>
      <c r="K232" s="3">
        <f t="shared" si="108"/>
        <v>307.28682502412408</v>
      </c>
      <c r="L232" s="3">
        <f t="shared" si="109"/>
        <v>1287.6295903825167</v>
      </c>
      <c r="M232" s="3">
        <f t="shared" si="110"/>
        <v>283933.62888972316</v>
      </c>
      <c r="P232" s="2">
        <f t="shared" si="99"/>
        <v>2.2800000000000001E-2</v>
      </c>
      <c r="Q232" s="2">
        <f t="shared" si="96"/>
        <v>3.4799999999999998E-2</v>
      </c>
      <c r="R232" s="3">
        <f t="shared" si="100"/>
        <v>104847.55164837677</v>
      </c>
      <c r="S232" s="3">
        <f t="shared" si="98"/>
        <v>928.47472166684508</v>
      </c>
      <c r="T232" s="3">
        <f t="shared" si="101"/>
        <v>304.05789978029264</v>
      </c>
      <c r="U232" s="3">
        <f t="shared" si="102"/>
        <v>624.4168218865525</v>
      </c>
      <c r="V232" s="3">
        <f t="shared" si="103"/>
        <v>223625.537714117</v>
      </c>
    </row>
    <row r="233" spans="1:22" x14ac:dyDescent="0.25">
      <c r="A233">
        <v>225</v>
      </c>
      <c r="B233" s="1">
        <v>46478</v>
      </c>
      <c r="C233">
        <f t="shared" si="104"/>
        <v>3.4636999999999998</v>
      </c>
      <c r="D233" s="4">
        <f t="shared" si="93"/>
        <v>3.5676109999999999</v>
      </c>
      <c r="E233" s="2">
        <f t="shared" si="105"/>
        <v>1E-4</v>
      </c>
      <c r="F233" s="2">
        <f t="shared" si="94"/>
        <v>1.41E-2</v>
      </c>
      <c r="G233" s="3">
        <f t="shared" si="106"/>
        <v>45339.740506908442</v>
      </c>
      <c r="H233" s="3">
        <f t="shared" si="95"/>
        <v>161754.55696959211</v>
      </c>
      <c r="I233" s="3">
        <f t="shared" si="97"/>
        <v>360.92208213914483</v>
      </c>
      <c r="J233" s="3">
        <f t="shared" si="107"/>
        <v>53.274195095617415</v>
      </c>
      <c r="K233" s="3">
        <f t="shared" si="108"/>
        <v>307.64788704352742</v>
      </c>
      <c r="L233" s="3">
        <f t="shared" si="109"/>
        <v>1287.6295903825167</v>
      </c>
      <c r="M233" s="3">
        <f t="shared" si="110"/>
        <v>285221.25848010567</v>
      </c>
      <c r="P233" s="2">
        <f t="shared" si="99"/>
        <v>2.2800000000000001E-2</v>
      </c>
      <c r="Q233" s="2">
        <f t="shared" si="96"/>
        <v>3.4799999999999998E-2</v>
      </c>
      <c r="R233" s="3">
        <f t="shared" si="100"/>
        <v>104223.13482649022</v>
      </c>
      <c r="S233" s="3">
        <f t="shared" si="98"/>
        <v>928.47472166684531</v>
      </c>
      <c r="T233" s="3">
        <f t="shared" si="101"/>
        <v>302.24709099682161</v>
      </c>
      <c r="U233" s="3">
        <f t="shared" si="102"/>
        <v>626.2276306700237</v>
      </c>
      <c r="V233" s="3">
        <f t="shared" si="103"/>
        <v>224554.01243578384</v>
      </c>
    </row>
    <row r="234" spans="1:22" x14ac:dyDescent="0.25">
      <c r="A234">
        <v>226</v>
      </c>
      <c r="B234" s="1">
        <v>46508</v>
      </c>
      <c r="C234">
        <f t="shared" si="104"/>
        <v>3.4636999999999998</v>
      </c>
      <c r="D234" s="4">
        <f t="shared" si="93"/>
        <v>3.5676109999999999</v>
      </c>
      <c r="E234" s="2">
        <f t="shared" si="105"/>
        <v>1E-4</v>
      </c>
      <c r="F234" s="2">
        <f t="shared" si="94"/>
        <v>1.41E-2</v>
      </c>
      <c r="G234" s="3">
        <f t="shared" si="106"/>
        <v>45032.092619864918</v>
      </c>
      <c r="H234" s="3">
        <f t="shared" si="95"/>
        <v>160656.98898364889</v>
      </c>
      <c r="I234" s="3">
        <f t="shared" si="97"/>
        <v>360.92208213914489</v>
      </c>
      <c r="J234" s="3">
        <f t="shared" si="107"/>
        <v>52.912708828341273</v>
      </c>
      <c r="K234" s="3">
        <f t="shared" si="108"/>
        <v>308.0093733108036</v>
      </c>
      <c r="L234" s="3">
        <f t="shared" si="109"/>
        <v>1287.6295903825169</v>
      </c>
      <c r="M234" s="3">
        <f t="shared" si="110"/>
        <v>286508.88807048817</v>
      </c>
      <c r="P234" s="2">
        <f t="shared" si="99"/>
        <v>2.2800000000000001E-2</v>
      </c>
      <c r="Q234" s="2">
        <f t="shared" si="96"/>
        <v>3.4799999999999998E-2</v>
      </c>
      <c r="R234" s="3">
        <f t="shared" si="100"/>
        <v>103596.9071958202</v>
      </c>
      <c r="S234" s="3">
        <f t="shared" si="98"/>
        <v>928.47472166684531</v>
      </c>
      <c r="T234" s="3">
        <f t="shared" si="101"/>
        <v>300.43103086787852</v>
      </c>
      <c r="U234" s="3">
        <f t="shared" si="102"/>
        <v>628.04369079896674</v>
      </c>
      <c r="V234" s="3">
        <f t="shared" si="103"/>
        <v>225482.48715745067</v>
      </c>
    </row>
    <row r="235" spans="1:22" x14ac:dyDescent="0.25">
      <c r="A235">
        <v>227</v>
      </c>
      <c r="B235" s="1">
        <v>46539</v>
      </c>
      <c r="C235">
        <f t="shared" si="104"/>
        <v>3.4636999999999998</v>
      </c>
      <c r="D235" s="4">
        <f t="shared" si="93"/>
        <v>3.5676109999999999</v>
      </c>
      <c r="E235" s="2">
        <f t="shared" si="105"/>
        <v>1E-4</v>
      </c>
      <c r="F235" s="2">
        <f t="shared" si="94"/>
        <v>1.41E-2</v>
      </c>
      <c r="G235" s="3">
        <f t="shared" si="106"/>
        <v>44724.083246554117</v>
      </c>
      <c r="H235" s="3">
        <f t="shared" si="95"/>
        <v>159558.13135532217</v>
      </c>
      <c r="I235" s="3">
        <f t="shared" si="97"/>
        <v>360.92208213914489</v>
      </c>
      <c r="J235" s="3">
        <f t="shared" si="107"/>
        <v>52.550797814701092</v>
      </c>
      <c r="K235" s="3">
        <f t="shared" si="108"/>
        <v>308.37128432444382</v>
      </c>
      <c r="L235" s="3">
        <f t="shared" si="109"/>
        <v>1287.6295903825169</v>
      </c>
      <c r="M235" s="3">
        <f t="shared" si="110"/>
        <v>287796.51766087068</v>
      </c>
      <c r="P235" s="2">
        <f t="shared" si="99"/>
        <v>2.2800000000000001E-2</v>
      </c>
      <c r="Q235" s="2">
        <f t="shared" si="96"/>
        <v>3.4799999999999998E-2</v>
      </c>
      <c r="R235" s="3">
        <f t="shared" si="100"/>
        <v>102968.86350502123</v>
      </c>
      <c r="S235" s="3">
        <f t="shared" si="98"/>
        <v>928.47472166684531</v>
      </c>
      <c r="T235" s="3">
        <f t="shared" si="101"/>
        <v>298.60970416456155</v>
      </c>
      <c r="U235" s="3">
        <f t="shared" si="102"/>
        <v>629.86501750228376</v>
      </c>
      <c r="V235" s="3">
        <f t="shared" si="103"/>
        <v>226410.9618791175</v>
      </c>
    </row>
    <row r="236" spans="1:22" x14ac:dyDescent="0.25">
      <c r="A236">
        <v>228</v>
      </c>
      <c r="B236" s="1">
        <v>46569</v>
      </c>
      <c r="C236">
        <f t="shared" si="104"/>
        <v>3.4636999999999998</v>
      </c>
      <c r="D236" s="4">
        <f t="shared" si="93"/>
        <v>3.5676109999999999</v>
      </c>
      <c r="E236" s="2">
        <f t="shared" si="105"/>
        <v>1E-4</v>
      </c>
      <c r="F236" s="2">
        <f t="shared" si="94"/>
        <v>1.41E-2</v>
      </c>
      <c r="G236" s="3">
        <f t="shared" si="106"/>
        <v>44415.711962229674</v>
      </c>
      <c r="H236" s="3">
        <f t="shared" si="95"/>
        <v>158457.98256928218</v>
      </c>
      <c r="I236" s="3">
        <f t="shared" si="97"/>
        <v>360.92208213914489</v>
      </c>
      <c r="J236" s="3">
        <f t="shared" si="107"/>
        <v>52.18846155561986</v>
      </c>
      <c r="K236" s="3">
        <f t="shared" si="108"/>
        <v>308.73362058352501</v>
      </c>
      <c r="L236" s="3">
        <f t="shared" si="109"/>
        <v>1287.6295903825169</v>
      </c>
      <c r="M236" s="3">
        <f t="shared" si="110"/>
        <v>289084.14725125319</v>
      </c>
      <c r="P236" s="2">
        <f t="shared" si="99"/>
        <v>2.2800000000000001E-2</v>
      </c>
      <c r="Q236" s="2">
        <f t="shared" si="96"/>
        <v>3.4799999999999998E-2</v>
      </c>
      <c r="R236" s="3">
        <f t="shared" si="100"/>
        <v>102338.99848751895</v>
      </c>
      <c r="S236" s="3">
        <f t="shared" si="98"/>
        <v>928.47472166684543</v>
      </c>
      <c r="T236" s="3">
        <f t="shared" si="101"/>
        <v>296.78309561380496</v>
      </c>
      <c r="U236" s="3">
        <f t="shared" si="102"/>
        <v>631.69162605304041</v>
      </c>
      <c r="V236" s="3">
        <f t="shared" si="103"/>
        <v>227339.43660078433</v>
      </c>
    </row>
    <row r="237" spans="1:22" x14ac:dyDescent="0.25">
      <c r="A237">
        <v>229</v>
      </c>
      <c r="B237" s="1">
        <v>46600</v>
      </c>
      <c r="C237">
        <f t="shared" si="104"/>
        <v>3.4636999999999998</v>
      </c>
      <c r="D237" s="4">
        <f t="shared" si="93"/>
        <v>3.5676109999999999</v>
      </c>
      <c r="E237" s="2">
        <f t="shared" si="105"/>
        <v>1E-4</v>
      </c>
      <c r="F237" s="2">
        <f t="shared" si="94"/>
        <v>1.41E-2</v>
      </c>
      <c r="G237" s="3">
        <f t="shared" si="106"/>
        <v>44106.978341646151</v>
      </c>
      <c r="H237" s="3">
        <f t="shared" si="95"/>
        <v>157356.54110841855</v>
      </c>
      <c r="I237" s="3">
        <f t="shared" si="97"/>
        <v>360.922082139145</v>
      </c>
      <c r="J237" s="3">
        <f t="shared" si="107"/>
        <v>51.825699551434219</v>
      </c>
      <c r="K237" s="3">
        <f t="shared" si="108"/>
        <v>309.09638258771076</v>
      </c>
      <c r="L237" s="3">
        <f t="shared" si="109"/>
        <v>1287.6295903825171</v>
      </c>
      <c r="M237" s="3">
        <f t="shared" si="110"/>
        <v>290371.7768416357</v>
      </c>
      <c r="P237" s="2">
        <f t="shared" si="99"/>
        <v>2.2800000000000001E-2</v>
      </c>
      <c r="Q237" s="2">
        <f t="shared" si="96"/>
        <v>3.4799999999999998E-2</v>
      </c>
      <c r="R237" s="3">
        <f t="shared" si="100"/>
        <v>101707.30686146591</v>
      </c>
      <c r="S237" s="3">
        <f t="shared" si="98"/>
        <v>928.47472166684531</v>
      </c>
      <c r="T237" s="3">
        <f t="shared" si="101"/>
        <v>294.95118989825113</v>
      </c>
      <c r="U237" s="3">
        <f t="shared" si="102"/>
        <v>633.52353176859424</v>
      </c>
      <c r="V237" s="3">
        <f t="shared" si="103"/>
        <v>228267.91132245117</v>
      </c>
    </row>
    <row r="238" spans="1:22" x14ac:dyDescent="0.25">
      <c r="A238">
        <v>230</v>
      </c>
      <c r="B238" s="1">
        <v>46631</v>
      </c>
      <c r="C238">
        <f t="shared" si="104"/>
        <v>3.4636999999999998</v>
      </c>
      <c r="D238" s="4">
        <f t="shared" si="93"/>
        <v>3.5676109999999999</v>
      </c>
      <c r="E238" s="2">
        <f t="shared" si="105"/>
        <v>1E-4</v>
      </c>
      <c r="F238" s="2">
        <f t="shared" si="94"/>
        <v>1.41E-2</v>
      </c>
      <c r="G238" s="3">
        <f t="shared" si="106"/>
        <v>43797.881959058439</v>
      </c>
      <c r="H238" s="3">
        <f t="shared" si="95"/>
        <v>156253.80545383843</v>
      </c>
      <c r="I238" s="3">
        <f t="shared" si="97"/>
        <v>360.922082139145</v>
      </c>
      <c r="J238" s="3">
        <f t="shared" si="107"/>
        <v>51.462511301893663</v>
      </c>
      <c r="K238" s="3">
        <f t="shared" si="108"/>
        <v>309.45957083725136</v>
      </c>
      <c r="L238" s="3">
        <f t="shared" si="109"/>
        <v>1287.6295903825171</v>
      </c>
      <c r="M238" s="3">
        <f t="shared" si="110"/>
        <v>291659.40643201821</v>
      </c>
      <c r="P238" s="2">
        <f t="shared" si="99"/>
        <v>2.2800000000000001E-2</v>
      </c>
      <c r="Q238" s="2">
        <f t="shared" si="96"/>
        <v>3.4799999999999998E-2</v>
      </c>
      <c r="R238" s="3">
        <f t="shared" si="100"/>
        <v>101073.78332969733</v>
      </c>
      <c r="S238" s="3">
        <f t="shared" si="98"/>
        <v>928.47472166684531</v>
      </c>
      <c r="T238" s="3">
        <f t="shared" si="101"/>
        <v>293.11397165612226</v>
      </c>
      <c r="U238" s="3">
        <f t="shared" si="102"/>
        <v>635.360750010723</v>
      </c>
      <c r="V238" s="3">
        <f t="shared" si="103"/>
        <v>229196.386044118</v>
      </c>
    </row>
    <row r="239" spans="1:22" x14ac:dyDescent="0.25">
      <c r="A239">
        <v>231</v>
      </c>
      <c r="B239" s="1">
        <v>46661</v>
      </c>
      <c r="C239">
        <f t="shared" si="104"/>
        <v>3.4636999999999998</v>
      </c>
      <c r="D239" s="4">
        <f t="shared" si="93"/>
        <v>3.5676109999999999</v>
      </c>
      <c r="E239" s="2">
        <f t="shared" si="105"/>
        <v>1E-4</v>
      </c>
      <c r="F239" s="2">
        <f t="shared" si="94"/>
        <v>1.41E-2</v>
      </c>
      <c r="G239" s="3">
        <f t="shared" si="106"/>
        <v>43488.422388221188</v>
      </c>
      <c r="H239" s="3">
        <f t="shared" si="95"/>
        <v>155149.77408486418</v>
      </c>
      <c r="I239" s="3">
        <f t="shared" si="97"/>
        <v>360.92208213914483</v>
      </c>
      <c r="J239" s="3">
        <f t="shared" si="107"/>
        <v>51.098896306159894</v>
      </c>
      <c r="K239" s="3">
        <f t="shared" si="108"/>
        <v>309.82318583298496</v>
      </c>
      <c r="L239" s="3">
        <f t="shared" si="109"/>
        <v>1287.6295903825167</v>
      </c>
      <c r="M239" s="3">
        <f t="shared" si="110"/>
        <v>292947.03602240072</v>
      </c>
      <c r="P239" s="2">
        <f t="shared" si="99"/>
        <v>2.2800000000000001E-2</v>
      </c>
      <c r="Q239" s="2">
        <f t="shared" si="96"/>
        <v>3.4799999999999998E-2</v>
      </c>
      <c r="R239" s="3">
        <f t="shared" si="100"/>
        <v>100438.42257968661</v>
      </c>
      <c r="S239" s="3">
        <f t="shared" si="98"/>
        <v>928.47472166684565</v>
      </c>
      <c r="T239" s="3">
        <f t="shared" si="101"/>
        <v>291.27142548109117</v>
      </c>
      <c r="U239" s="3">
        <f t="shared" si="102"/>
        <v>637.20329618575443</v>
      </c>
      <c r="V239" s="3">
        <f t="shared" si="103"/>
        <v>230124.86076578483</v>
      </c>
    </row>
    <row r="240" spans="1:22" x14ac:dyDescent="0.25">
      <c r="A240">
        <v>232</v>
      </c>
      <c r="B240" s="1">
        <v>46692</v>
      </c>
      <c r="C240">
        <f t="shared" si="104"/>
        <v>3.4636999999999998</v>
      </c>
      <c r="D240" s="4">
        <f t="shared" si="93"/>
        <v>3.5676109999999999</v>
      </c>
      <c r="E240" s="2">
        <f t="shared" si="105"/>
        <v>1E-4</v>
      </c>
      <c r="F240" s="2">
        <f t="shared" si="94"/>
        <v>1.41E-2</v>
      </c>
      <c r="G240" s="3">
        <f t="shared" si="106"/>
        <v>43178.599202388206</v>
      </c>
      <c r="H240" s="3">
        <f t="shared" si="95"/>
        <v>154044.44547903139</v>
      </c>
      <c r="I240" s="3">
        <f t="shared" si="97"/>
        <v>360.922082139145</v>
      </c>
      <c r="J240" s="3">
        <f t="shared" si="107"/>
        <v>50.734854062806143</v>
      </c>
      <c r="K240" s="3">
        <f t="shared" si="108"/>
        <v>310.18722807633884</v>
      </c>
      <c r="L240" s="3">
        <f t="shared" si="109"/>
        <v>1287.6295903825171</v>
      </c>
      <c r="M240" s="3">
        <f t="shared" si="110"/>
        <v>294234.66561278322</v>
      </c>
      <c r="P240" s="2">
        <f t="shared" si="99"/>
        <v>2.2800000000000001E-2</v>
      </c>
      <c r="Q240" s="2">
        <f t="shared" si="96"/>
        <v>3.4799999999999998E-2</v>
      </c>
      <c r="R240" s="3">
        <f t="shared" si="100"/>
        <v>99801.219283500861</v>
      </c>
      <c r="S240" s="3">
        <f t="shared" si="98"/>
        <v>928.47472166684543</v>
      </c>
      <c r="T240" s="3">
        <f t="shared" si="101"/>
        <v>289.42353592215244</v>
      </c>
      <c r="U240" s="3">
        <f t="shared" si="102"/>
        <v>639.05118574469293</v>
      </c>
      <c r="V240" s="3">
        <f t="shared" si="103"/>
        <v>231053.33548745167</v>
      </c>
    </row>
    <row r="241" spans="1:22" x14ac:dyDescent="0.25">
      <c r="A241">
        <v>233</v>
      </c>
      <c r="B241" s="1">
        <v>46722</v>
      </c>
      <c r="C241">
        <f t="shared" si="104"/>
        <v>3.4636999999999998</v>
      </c>
      <c r="D241" s="4">
        <f t="shared" si="93"/>
        <v>3.5676109999999999</v>
      </c>
      <c r="E241" s="2">
        <f t="shared" si="105"/>
        <v>1E-4</v>
      </c>
      <c r="F241" s="2">
        <f t="shared" si="94"/>
        <v>1.41E-2</v>
      </c>
      <c r="G241" s="3">
        <f t="shared" si="106"/>
        <v>42868.411974311864</v>
      </c>
      <c r="H241" s="3">
        <f t="shared" si="95"/>
        <v>152937.81811208671</v>
      </c>
      <c r="I241" s="3">
        <f t="shared" si="97"/>
        <v>360.92208213914489</v>
      </c>
      <c r="J241" s="3">
        <f t="shared" si="107"/>
        <v>50.370384069816446</v>
      </c>
      <c r="K241" s="3">
        <f t="shared" si="108"/>
        <v>310.55169806932844</v>
      </c>
      <c r="L241" s="3">
        <f t="shared" si="109"/>
        <v>1287.6295903825169</v>
      </c>
      <c r="M241" s="3">
        <f t="shared" si="110"/>
        <v>295522.29520316573</v>
      </c>
      <c r="P241" s="2">
        <f t="shared" si="99"/>
        <v>2.2800000000000001E-2</v>
      </c>
      <c r="Q241" s="2">
        <f t="shared" si="96"/>
        <v>3.4799999999999998E-2</v>
      </c>
      <c r="R241" s="3">
        <f t="shared" si="100"/>
        <v>99162.168097756163</v>
      </c>
      <c r="S241" s="3">
        <f t="shared" si="98"/>
        <v>928.47472166684543</v>
      </c>
      <c r="T241" s="3">
        <f t="shared" si="101"/>
        <v>287.57028748349285</v>
      </c>
      <c r="U241" s="3">
        <f t="shared" si="102"/>
        <v>640.90443418335258</v>
      </c>
      <c r="V241" s="3">
        <f t="shared" si="103"/>
        <v>231981.8102091185</v>
      </c>
    </row>
    <row r="242" spans="1:22" x14ac:dyDescent="0.25">
      <c r="A242">
        <v>234</v>
      </c>
      <c r="B242" s="1">
        <v>46753</v>
      </c>
      <c r="C242">
        <f t="shared" si="104"/>
        <v>3.4636999999999998</v>
      </c>
      <c r="D242" s="4">
        <f t="shared" si="93"/>
        <v>3.5676109999999999</v>
      </c>
      <c r="E242" s="2">
        <f t="shared" si="105"/>
        <v>1E-4</v>
      </c>
      <c r="F242" s="2">
        <f t="shared" si="94"/>
        <v>1.41E-2</v>
      </c>
      <c r="G242" s="3">
        <f t="shared" si="106"/>
        <v>42557.860276242536</v>
      </c>
      <c r="H242" s="3">
        <f t="shared" si="95"/>
        <v>151829.89045798589</v>
      </c>
      <c r="I242" s="3">
        <f t="shared" si="97"/>
        <v>360.92208213914489</v>
      </c>
      <c r="J242" s="3">
        <f t="shared" si="107"/>
        <v>50.00548582458498</v>
      </c>
      <c r="K242" s="3">
        <f t="shared" si="108"/>
        <v>310.91659631455991</v>
      </c>
      <c r="L242" s="3">
        <f t="shared" si="109"/>
        <v>1287.6295903825169</v>
      </c>
      <c r="M242" s="3">
        <f t="shared" si="110"/>
        <v>296809.92479354824</v>
      </c>
      <c r="P242" s="2">
        <f t="shared" si="99"/>
        <v>2.2800000000000001E-2</v>
      </c>
      <c r="Q242" s="2">
        <f t="shared" si="96"/>
        <v>3.4799999999999998E-2</v>
      </c>
      <c r="R242" s="3">
        <f t="shared" si="100"/>
        <v>98521.263663572812</v>
      </c>
      <c r="S242" s="3">
        <f t="shared" si="98"/>
        <v>928.47472166684565</v>
      </c>
      <c r="T242" s="3">
        <f t="shared" si="101"/>
        <v>285.71166462436116</v>
      </c>
      <c r="U242" s="3">
        <f t="shared" si="102"/>
        <v>642.76305704248443</v>
      </c>
      <c r="V242" s="3">
        <f t="shared" si="103"/>
        <v>232910.28493078533</v>
      </c>
    </row>
    <row r="243" spans="1:22" x14ac:dyDescent="0.25">
      <c r="A243">
        <v>235</v>
      </c>
      <c r="B243" s="1">
        <v>46784</v>
      </c>
      <c r="C243">
        <f t="shared" si="104"/>
        <v>3.4636999999999998</v>
      </c>
      <c r="D243" s="4">
        <f t="shared" si="93"/>
        <v>3.5676109999999999</v>
      </c>
      <c r="E243" s="2">
        <f t="shared" si="105"/>
        <v>1E-4</v>
      </c>
      <c r="F243" s="2">
        <f t="shared" si="94"/>
        <v>1.41E-2</v>
      </c>
      <c r="G243" s="3">
        <f t="shared" si="106"/>
        <v>42246.943679927979</v>
      </c>
      <c r="H243" s="3">
        <f t="shared" si="95"/>
        <v>150720.66098889153</v>
      </c>
      <c r="I243" s="3">
        <f t="shared" si="97"/>
        <v>360.92208213914489</v>
      </c>
      <c r="J243" s="3">
        <f t="shared" si="107"/>
        <v>49.640158823915378</v>
      </c>
      <c r="K243" s="3">
        <f t="shared" si="108"/>
        <v>311.28192331522951</v>
      </c>
      <c r="L243" s="3">
        <f t="shared" si="109"/>
        <v>1287.6295903825169</v>
      </c>
      <c r="M243" s="3">
        <f t="shared" si="110"/>
        <v>298097.55438393075</v>
      </c>
      <c r="P243" s="2">
        <f t="shared" si="99"/>
        <v>2.2800000000000001E-2</v>
      </c>
      <c r="Q243" s="2">
        <f t="shared" si="96"/>
        <v>3.4799999999999998E-2</v>
      </c>
      <c r="R243" s="3">
        <f t="shared" si="100"/>
        <v>97878.500606530331</v>
      </c>
      <c r="S243" s="3">
        <f t="shared" si="98"/>
        <v>928.47472166684565</v>
      </c>
      <c r="T243" s="3">
        <f t="shared" si="101"/>
        <v>283.84765175893796</v>
      </c>
      <c r="U243" s="3">
        <f t="shared" si="102"/>
        <v>644.62706990790775</v>
      </c>
      <c r="V243" s="3">
        <f t="shared" si="103"/>
        <v>233838.75965245217</v>
      </c>
    </row>
    <row r="244" spans="1:22" x14ac:dyDescent="0.25">
      <c r="A244">
        <v>236</v>
      </c>
      <c r="B244" s="1">
        <v>46813</v>
      </c>
      <c r="C244">
        <f t="shared" si="104"/>
        <v>3.4636999999999998</v>
      </c>
      <c r="D244" s="4">
        <f t="shared" si="93"/>
        <v>3.5676109999999999</v>
      </c>
      <c r="E244" s="2">
        <f t="shared" si="105"/>
        <v>1E-4</v>
      </c>
      <c r="F244" s="2">
        <f t="shared" si="94"/>
        <v>1.41E-2</v>
      </c>
      <c r="G244" s="3">
        <f t="shared" si="106"/>
        <v>41935.661756612753</v>
      </c>
      <c r="H244" s="3">
        <f t="shared" si="95"/>
        <v>149610.12817517098</v>
      </c>
      <c r="I244" s="3">
        <f t="shared" si="97"/>
        <v>360.922082139145</v>
      </c>
      <c r="J244" s="3">
        <f t="shared" si="107"/>
        <v>49.274402564019987</v>
      </c>
      <c r="K244" s="3">
        <f t="shared" si="108"/>
        <v>311.64767957512504</v>
      </c>
      <c r="L244" s="3">
        <f t="shared" si="109"/>
        <v>1287.6295903825171</v>
      </c>
      <c r="M244" s="3">
        <f t="shared" si="110"/>
        <v>299385.18397431326</v>
      </c>
      <c r="P244" s="2">
        <f t="shared" si="99"/>
        <v>2.2800000000000001E-2</v>
      </c>
      <c r="Q244" s="2">
        <f t="shared" si="96"/>
        <v>3.4799999999999998E-2</v>
      </c>
      <c r="R244" s="3">
        <f t="shared" si="100"/>
        <v>97233.873536622428</v>
      </c>
      <c r="S244" s="3">
        <f t="shared" si="98"/>
        <v>928.47472166684565</v>
      </c>
      <c r="T244" s="3">
        <f t="shared" si="101"/>
        <v>281.97823325620499</v>
      </c>
      <c r="U244" s="3">
        <f t="shared" si="102"/>
        <v>646.49648841064072</v>
      </c>
      <c r="V244" s="3">
        <f t="shared" si="103"/>
        <v>234767.234374119</v>
      </c>
    </row>
    <row r="245" spans="1:22" x14ac:dyDescent="0.25">
      <c r="A245">
        <v>237</v>
      </c>
      <c r="B245" s="1">
        <v>46844</v>
      </c>
      <c r="C245">
        <f t="shared" si="104"/>
        <v>3.4636999999999998</v>
      </c>
      <c r="D245" s="4">
        <f t="shared" si="93"/>
        <v>3.5676109999999999</v>
      </c>
      <c r="E245" s="2">
        <f t="shared" si="105"/>
        <v>1E-4</v>
      </c>
      <c r="F245" s="2">
        <f t="shared" si="94"/>
        <v>1.41E-2</v>
      </c>
      <c r="G245" s="3">
        <f t="shared" si="106"/>
        <v>41624.014077037631</v>
      </c>
      <c r="H245" s="3">
        <f t="shared" si="95"/>
        <v>148498.2904853943</v>
      </c>
      <c r="I245" s="3">
        <f t="shared" si="97"/>
        <v>360.922082139145</v>
      </c>
      <c r="J245" s="3">
        <f t="shared" si="107"/>
        <v>48.90821654051922</v>
      </c>
      <c r="K245" s="3">
        <f t="shared" si="108"/>
        <v>312.01386559862578</v>
      </c>
      <c r="L245" s="3">
        <f t="shared" si="109"/>
        <v>1287.6295903825171</v>
      </c>
      <c r="M245" s="3">
        <f t="shared" si="110"/>
        <v>300672.81356469577</v>
      </c>
      <c r="P245" s="2">
        <f t="shared" si="99"/>
        <v>2.2800000000000001E-2</v>
      </c>
      <c r="Q245" s="2">
        <f t="shared" si="96"/>
        <v>3.4799999999999998E-2</v>
      </c>
      <c r="R245" s="3">
        <f t="shared" si="100"/>
        <v>96587.377048211783</v>
      </c>
      <c r="S245" s="3">
        <f t="shared" si="98"/>
        <v>928.47472166684577</v>
      </c>
      <c r="T245" s="3">
        <f t="shared" si="101"/>
        <v>280.10339343981417</v>
      </c>
      <c r="U245" s="3">
        <f t="shared" si="102"/>
        <v>648.37132822703165</v>
      </c>
      <c r="V245" s="3">
        <f t="shared" si="103"/>
        <v>235695.70909578583</v>
      </c>
    </row>
    <row r="246" spans="1:22" x14ac:dyDescent="0.25">
      <c r="A246">
        <v>238</v>
      </c>
      <c r="B246" s="1">
        <v>46874</v>
      </c>
      <c r="C246">
        <f t="shared" si="104"/>
        <v>3.4636999999999998</v>
      </c>
      <c r="D246" s="4">
        <f t="shared" si="93"/>
        <v>3.5676109999999999</v>
      </c>
      <c r="E246" s="2">
        <f t="shared" si="105"/>
        <v>1E-4</v>
      </c>
      <c r="F246" s="2">
        <f t="shared" si="94"/>
        <v>1.41E-2</v>
      </c>
      <c r="G246" s="3">
        <f t="shared" si="106"/>
        <v>41312.000211439008</v>
      </c>
      <c r="H246" s="3">
        <f t="shared" si="95"/>
        <v>147385.14638633211</v>
      </c>
      <c r="I246" s="3">
        <f t="shared" si="97"/>
        <v>360.922082139145</v>
      </c>
      <c r="J246" s="3">
        <f t="shared" si="107"/>
        <v>48.54160024844083</v>
      </c>
      <c r="K246" s="3">
        <f t="shared" si="108"/>
        <v>312.38048189070417</v>
      </c>
      <c r="L246" s="3">
        <f t="shared" si="109"/>
        <v>1287.6295903825171</v>
      </c>
      <c r="M246" s="3">
        <f t="shared" si="110"/>
        <v>301960.44315507828</v>
      </c>
      <c r="P246" s="2">
        <f t="shared" si="99"/>
        <v>2.2800000000000001E-2</v>
      </c>
      <c r="Q246" s="2">
        <f t="shared" si="96"/>
        <v>3.4799999999999998E-2</v>
      </c>
      <c r="R246" s="3">
        <f t="shared" si="100"/>
        <v>95939.005719984751</v>
      </c>
      <c r="S246" s="3">
        <f t="shared" si="98"/>
        <v>928.47472166684565</v>
      </c>
      <c r="T246" s="3">
        <f t="shared" si="101"/>
        <v>278.22311658795576</v>
      </c>
      <c r="U246" s="3">
        <f t="shared" si="102"/>
        <v>650.25160507888995</v>
      </c>
      <c r="V246" s="3">
        <f t="shared" si="103"/>
        <v>236624.18381745266</v>
      </c>
    </row>
    <row r="247" spans="1:22" x14ac:dyDescent="0.25">
      <c r="A247">
        <v>239</v>
      </c>
      <c r="B247" s="1">
        <v>46905</v>
      </c>
      <c r="C247">
        <f t="shared" si="104"/>
        <v>3.4636999999999998</v>
      </c>
      <c r="D247" s="4">
        <f t="shared" si="93"/>
        <v>3.5676109999999999</v>
      </c>
      <c r="E247" s="2">
        <f t="shared" si="105"/>
        <v>1E-4</v>
      </c>
      <c r="F247" s="2">
        <f t="shared" si="94"/>
        <v>1.41E-2</v>
      </c>
      <c r="G247" s="3">
        <f t="shared" si="106"/>
        <v>40999.619729548307</v>
      </c>
      <c r="H247" s="3">
        <f t="shared" si="95"/>
        <v>146270.69434295356</v>
      </c>
      <c r="I247" s="3">
        <f t="shared" si="97"/>
        <v>360.92208213914506</v>
      </c>
      <c r="J247" s="3">
        <f t="shared" si="107"/>
        <v>48.174553182219256</v>
      </c>
      <c r="K247" s="3">
        <f t="shared" si="108"/>
        <v>312.74752895692581</v>
      </c>
      <c r="L247" s="3">
        <f t="shared" si="109"/>
        <v>1287.6295903825173</v>
      </c>
      <c r="M247" s="3">
        <f t="shared" si="110"/>
        <v>303248.07274546078</v>
      </c>
      <c r="P247" s="2">
        <f t="shared" si="99"/>
        <v>2.2800000000000001E-2</v>
      </c>
      <c r="Q247" s="2">
        <f t="shared" si="96"/>
        <v>3.4799999999999998E-2</v>
      </c>
      <c r="R247" s="3">
        <f t="shared" si="100"/>
        <v>95288.754114905867</v>
      </c>
      <c r="S247" s="3">
        <f t="shared" si="98"/>
        <v>928.47472166684577</v>
      </c>
      <c r="T247" s="3">
        <f t="shared" si="101"/>
        <v>276.33738693322698</v>
      </c>
      <c r="U247" s="3">
        <f t="shared" si="102"/>
        <v>652.13733473361879</v>
      </c>
      <c r="V247" s="3">
        <f t="shared" si="103"/>
        <v>237552.6585391195</v>
      </c>
    </row>
    <row r="248" spans="1:22" x14ac:dyDescent="0.25">
      <c r="A248">
        <v>240</v>
      </c>
      <c r="B248" s="1">
        <v>46935</v>
      </c>
      <c r="C248">
        <f t="shared" si="104"/>
        <v>3.4636999999999998</v>
      </c>
      <c r="D248" s="4">
        <f t="shared" si="93"/>
        <v>3.5676109999999999</v>
      </c>
      <c r="E248" s="2">
        <f t="shared" si="105"/>
        <v>1E-4</v>
      </c>
      <c r="F248" s="2">
        <f t="shared" si="94"/>
        <v>1.41E-2</v>
      </c>
      <c r="G248" s="3">
        <f t="shared" si="106"/>
        <v>40686.872200591381</v>
      </c>
      <c r="H248" s="3">
        <f t="shared" si="95"/>
        <v>145154.93281842401</v>
      </c>
      <c r="I248" s="3">
        <f t="shared" si="97"/>
        <v>360.92208213914506</v>
      </c>
      <c r="J248" s="3">
        <f t="shared" si="107"/>
        <v>47.80707483569487</v>
      </c>
      <c r="K248" s="3">
        <f t="shared" si="108"/>
        <v>313.11500730345017</v>
      </c>
      <c r="L248" s="3">
        <f t="shared" si="109"/>
        <v>1287.6295903825173</v>
      </c>
      <c r="M248" s="3">
        <f t="shared" si="110"/>
        <v>304535.70233584329</v>
      </c>
      <c r="P248" s="2">
        <f t="shared" si="99"/>
        <v>2.2800000000000001E-2</v>
      </c>
      <c r="Q248" s="2">
        <f t="shared" si="96"/>
        <v>3.4799999999999998E-2</v>
      </c>
      <c r="R248" s="3">
        <f t="shared" si="100"/>
        <v>94636.616780172248</v>
      </c>
      <c r="S248" s="3">
        <f t="shared" si="98"/>
        <v>928.47472166684543</v>
      </c>
      <c r="T248" s="3">
        <f t="shared" si="101"/>
        <v>274.44618866249948</v>
      </c>
      <c r="U248" s="3">
        <f t="shared" si="102"/>
        <v>654.02853300434595</v>
      </c>
      <c r="V248" s="3">
        <f t="shared" si="103"/>
        <v>238481.13326078633</v>
      </c>
    </row>
    <row r="249" spans="1:22" x14ac:dyDescent="0.25">
      <c r="A249">
        <v>241</v>
      </c>
      <c r="B249" s="1">
        <v>46966</v>
      </c>
      <c r="C249">
        <f t="shared" si="104"/>
        <v>3.4636999999999998</v>
      </c>
      <c r="D249" s="4">
        <f t="shared" si="93"/>
        <v>3.5676109999999999</v>
      </c>
      <c r="E249" s="2">
        <f t="shared" si="105"/>
        <v>1E-4</v>
      </c>
      <c r="F249" s="2">
        <f t="shared" si="94"/>
        <v>1.41E-2</v>
      </c>
      <c r="G249" s="3">
        <f t="shared" si="106"/>
        <v>40373.757193287929</v>
      </c>
      <c r="H249" s="3">
        <f t="shared" si="95"/>
        <v>144037.86027410315</v>
      </c>
      <c r="I249" s="3">
        <f t="shared" si="97"/>
        <v>360.92208213914506</v>
      </c>
      <c r="J249" s="3">
        <f t="shared" si="107"/>
        <v>47.439164702113317</v>
      </c>
      <c r="K249" s="3">
        <f t="shared" si="108"/>
        <v>313.48291743703174</v>
      </c>
      <c r="L249" s="3">
        <f t="shared" si="109"/>
        <v>1287.6295903825173</v>
      </c>
      <c r="M249" s="3">
        <f t="shared" si="110"/>
        <v>305823.3319262258</v>
      </c>
      <c r="P249" s="2">
        <f t="shared" si="99"/>
        <v>2.2800000000000001E-2</v>
      </c>
      <c r="Q249" s="2">
        <f t="shared" si="96"/>
        <v>3.4799999999999998E-2</v>
      </c>
      <c r="R249" s="3">
        <f t="shared" si="100"/>
        <v>93982.588247167907</v>
      </c>
      <c r="S249" s="3">
        <f t="shared" si="98"/>
        <v>928.47472166684577</v>
      </c>
      <c r="T249" s="3">
        <f t="shared" si="101"/>
        <v>272.54950591678693</v>
      </c>
      <c r="U249" s="3">
        <f t="shared" si="102"/>
        <v>655.9252157500589</v>
      </c>
      <c r="V249" s="3">
        <f t="shared" si="103"/>
        <v>239409.60798245316</v>
      </c>
    </row>
    <row r="250" spans="1:22" x14ac:dyDescent="0.25">
      <c r="A250">
        <v>242</v>
      </c>
      <c r="B250" s="1">
        <v>46997</v>
      </c>
      <c r="C250">
        <f t="shared" si="104"/>
        <v>3.4636999999999998</v>
      </c>
      <c r="D250" s="4">
        <f t="shared" si="93"/>
        <v>3.5676109999999999</v>
      </c>
      <c r="E250" s="2">
        <f t="shared" si="105"/>
        <v>1E-4</v>
      </c>
      <c r="F250" s="2">
        <f t="shared" si="94"/>
        <v>1.41E-2</v>
      </c>
      <c r="G250" s="3">
        <f t="shared" si="106"/>
        <v>40060.274275850898</v>
      </c>
      <c r="H250" s="3">
        <f t="shared" si="95"/>
        <v>142919.47516954268</v>
      </c>
      <c r="I250" s="3">
        <f t="shared" si="97"/>
        <v>360.92208213914506</v>
      </c>
      <c r="J250" s="3">
        <f t="shared" si="107"/>
        <v>47.070822274124801</v>
      </c>
      <c r="K250" s="3">
        <f t="shared" si="108"/>
        <v>313.85125986502027</v>
      </c>
      <c r="L250" s="3">
        <f t="shared" si="109"/>
        <v>1287.6295903825173</v>
      </c>
      <c r="M250" s="3">
        <f t="shared" si="110"/>
        <v>307110.96151660831</v>
      </c>
      <c r="P250" s="2">
        <f t="shared" si="99"/>
        <v>2.2800000000000001E-2</v>
      </c>
      <c r="Q250" s="2">
        <f t="shared" si="96"/>
        <v>3.4799999999999998E-2</v>
      </c>
      <c r="R250" s="3">
        <f t="shared" si="100"/>
        <v>93326.663031417847</v>
      </c>
      <c r="S250" s="3">
        <f t="shared" si="98"/>
        <v>928.47472166684565</v>
      </c>
      <c r="T250" s="3">
        <f t="shared" si="101"/>
        <v>270.64732279111178</v>
      </c>
      <c r="U250" s="3">
        <f t="shared" si="102"/>
        <v>657.82739887573393</v>
      </c>
      <c r="V250" s="3">
        <f t="shared" si="103"/>
        <v>240338.08270412</v>
      </c>
    </row>
    <row r="251" spans="1:22" x14ac:dyDescent="0.25">
      <c r="A251">
        <v>243</v>
      </c>
      <c r="B251" s="1">
        <v>47027</v>
      </c>
      <c r="C251">
        <f t="shared" si="104"/>
        <v>3.4636999999999998</v>
      </c>
      <c r="D251" s="4">
        <f t="shared" si="93"/>
        <v>3.5676109999999999</v>
      </c>
      <c r="E251" s="2">
        <f t="shared" si="105"/>
        <v>1E-4</v>
      </c>
      <c r="F251" s="2">
        <f t="shared" si="94"/>
        <v>1.41E-2</v>
      </c>
      <c r="G251" s="3">
        <f t="shared" si="106"/>
        <v>39746.423015985878</v>
      </c>
      <c r="H251" s="3">
        <f t="shared" si="95"/>
        <v>141799.77596248439</v>
      </c>
      <c r="I251" s="3">
        <f t="shared" si="97"/>
        <v>360.922082139145</v>
      </c>
      <c r="J251" s="3">
        <f t="shared" si="107"/>
        <v>46.702047043783409</v>
      </c>
      <c r="K251" s="3">
        <f t="shared" si="108"/>
        <v>314.2200350953616</v>
      </c>
      <c r="L251" s="3">
        <f t="shared" si="109"/>
        <v>1287.6295903825171</v>
      </c>
      <c r="M251" s="3">
        <f t="shared" si="110"/>
        <v>308398.59110699082</v>
      </c>
      <c r="P251" s="2">
        <f t="shared" si="99"/>
        <v>2.2800000000000001E-2</v>
      </c>
      <c r="Q251" s="2">
        <f t="shared" si="96"/>
        <v>3.4799999999999998E-2</v>
      </c>
      <c r="R251" s="3">
        <f t="shared" si="100"/>
        <v>92668.835632542119</v>
      </c>
      <c r="S251" s="3">
        <f t="shared" si="98"/>
        <v>928.47472166684565</v>
      </c>
      <c r="T251" s="3">
        <f t="shared" si="101"/>
        <v>268.73962333437214</v>
      </c>
      <c r="U251" s="3">
        <f t="shared" si="102"/>
        <v>659.73509833247351</v>
      </c>
      <c r="V251" s="3">
        <f t="shared" si="103"/>
        <v>241266.55742578683</v>
      </c>
    </row>
    <row r="252" spans="1:22" x14ac:dyDescent="0.25">
      <c r="A252">
        <v>244</v>
      </c>
      <c r="B252" s="1">
        <v>47058</v>
      </c>
      <c r="C252">
        <f t="shared" si="104"/>
        <v>3.4636999999999998</v>
      </c>
      <c r="D252" s="4">
        <f t="shared" si="93"/>
        <v>3.5676109999999999</v>
      </c>
      <c r="E252" s="2">
        <f t="shared" si="105"/>
        <v>1E-4</v>
      </c>
      <c r="F252" s="2">
        <f t="shared" si="94"/>
        <v>1.41E-2</v>
      </c>
      <c r="G252" s="3">
        <f t="shared" si="106"/>
        <v>39432.202980890514</v>
      </c>
      <c r="H252" s="3">
        <f t="shared" si="95"/>
        <v>140678.76110885778</v>
      </c>
      <c r="I252" s="3">
        <f t="shared" si="97"/>
        <v>360.922082139145</v>
      </c>
      <c r="J252" s="3">
        <f t="shared" si="107"/>
        <v>46.332838502546359</v>
      </c>
      <c r="K252" s="3">
        <f t="shared" si="108"/>
        <v>314.58924363659867</v>
      </c>
      <c r="L252" s="3">
        <f t="shared" si="109"/>
        <v>1287.6295903825171</v>
      </c>
      <c r="M252" s="3">
        <f t="shared" si="110"/>
        <v>309686.22069737333</v>
      </c>
      <c r="P252" s="2">
        <f t="shared" si="99"/>
        <v>2.2800000000000001E-2</v>
      </c>
      <c r="Q252" s="2">
        <f t="shared" si="96"/>
        <v>3.4799999999999998E-2</v>
      </c>
      <c r="R252" s="3">
        <f t="shared" si="100"/>
        <v>92009.100534209647</v>
      </c>
      <c r="S252" s="3">
        <f t="shared" si="98"/>
        <v>928.47472166684577</v>
      </c>
      <c r="T252" s="3">
        <f t="shared" si="101"/>
        <v>266.82639154920793</v>
      </c>
      <c r="U252" s="3">
        <f t="shared" si="102"/>
        <v>661.6483301176379</v>
      </c>
      <c r="V252" s="3">
        <f t="shared" si="103"/>
        <v>242195.03214745366</v>
      </c>
    </row>
    <row r="253" spans="1:22" x14ac:dyDescent="0.25">
      <c r="A253">
        <v>245</v>
      </c>
      <c r="B253" s="1">
        <v>47088</v>
      </c>
      <c r="C253">
        <f t="shared" si="104"/>
        <v>3.4636999999999998</v>
      </c>
      <c r="D253" s="4">
        <f t="shared" si="93"/>
        <v>3.5676109999999999</v>
      </c>
      <c r="E253" s="2">
        <f t="shared" si="105"/>
        <v>1E-4</v>
      </c>
      <c r="F253" s="2">
        <f t="shared" si="94"/>
        <v>1.41E-2</v>
      </c>
      <c r="G253" s="3">
        <f t="shared" si="106"/>
        <v>39117.613737253916</v>
      </c>
      <c r="H253" s="3">
        <f t="shared" si="95"/>
        <v>139556.42906277819</v>
      </c>
      <c r="I253" s="3">
        <f t="shared" si="97"/>
        <v>360.92208213914512</v>
      </c>
      <c r="J253" s="3">
        <f t="shared" si="107"/>
        <v>45.96319614127335</v>
      </c>
      <c r="K253" s="3">
        <f t="shared" si="108"/>
        <v>314.95888599787179</v>
      </c>
      <c r="L253" s="3">
        <f t="shared" si="109"/>
        <v>1287.6295903825176</v>
      </c>
      <c r="M253" s="3">
        <f t="shared" si="110"/>
        <v>310973.85028775583</v>
      </c>
      <c r="P253" s="2">
        <f t="shared" si="99"/>
        <v>2.2800000000000001E-2</v>
      </c>
      <c r="Q253" s="2">
        <f t="shared" si="96"/>
        <v>3.4799999999999998E-2</v>
      </c>
      <c r="R253" s="3">
        <f t="shared" si="100"/>
        <v>91347.452204092013</v>
      </c>
      <c r="S253" s="3">
        <f t="shared" si="98"/>
        <v>928.47472166684577</v>
      </c>
      <c r="T253" s="3">
        <f t="shared" si="101"/>
        <v>264.90761139186685</v>
      </c>
      <c r="U253" s="3">
        <f t="shared" si="102"/>
        <v>663.56711027497886</v>
      </c>
      <c r="V253" s="3">
        <f t="shared" si="103"/>
        <v>243123.50686912049</v>
      </c>
    </row>
    <row r="254" spans="1:22" x14ac:dyDescent="0.25">
      <c r="A254">
        <v>246</v>
      </c>
      <c r="B254" s="1">
        <v>47119</v>
      </c>
      <c r="C254">
        <f t="shared" si="104"/>
        <v>3.4636999999999998</v>
      </c>
      <c r="D254" s="4">
        <f t="shared" si="93"/>
        <v>3.5676109999999999</v>
      </c>
      <c r="E254" s="2">
        <f t="shared" si="105"/>
        <v>1E-4</v>
      </c>
      <c r="F254" s="2">
        <f t="shared" si="94"/>
        <v>1.41E-2</v>
      </c>
      <c r="G254" s="3">
        <f t="shared" si="106"/>
        <v>38802.654851256048</v>
      </c>
      <c r="H254" s="3">
        <f t="shared" si="95"/>
        <v>138432.77827654444</v>
      </c>
      <c r="I254" s="3">
        <f t="shared" si="97"/>
        <v>360.92208213914512</v>
      </c>
      <c r="J254" s="3">
        <f t="shared" si="107"/>
        <v>45.593119450225856</v>
      </c>
      <c r="K254" s="3">
        <f t="shared" si="108"/>
        <v>315.32896268891926</v>
      </c>
      <c r="L254" s="3">
        <f t="shared" si="109"/>
        <v>1287.6295903825176</v>
      </c>
      <c r="M254" s="3">
        <f t="shared" si="110"/>
        <v>312261.47987813834</v>
      </c>
      <c r="P254" s="2">
        <f t="shared" si="99"/>
        <v>2.2800000000000001E-2</v>
      </c>
      <c r="Q254" s="2">
        <f t="shared" si="96"/>
        <v>3.4799999999999998E-2</v>
      </c>
      <c r="R254" s="3">
        <f t="shared" si="100"/>
        <v>90683.885093817036</v>
      </c>
      <c r="S254" s="3">
        <f t="shared" si="98"/>
        <v>928.47472166684577</v>
      </c>
      <c r="T254" s="3">
        <f t="shared" si="101"/>
        <v>262.98326677206938</v>
      </c>
      <c r="U254" s="3">
        <f t="shared" si="102"/>
        <v>665.49145489477633</v>
      </c>
      <c r="V254" s="3">
        <f t="shared" si="103"/>
        <v>244051.98159078733</v>
      </c>
    </row>
    <row r="255" spans="1:22" x14ac:dyDescent="0.25">
      <c r="A255">
        <v>247</v>
      </c>
      <c r="B255" s="1">
        <v>47150</v>
      </c>
      <c r="C255">
        <f t="shared" si="104"/>
        <v>3.4636999999999998</v>
      </c>
      <c r="D255" s="4">
        <f t="shared" si="93"/>
        <v>3.5676109999999999</v>
      </c>
      <c r="E255" s="2">
        <f t="shared" si="105"/>
        <v>1E-4</v>
      </c>
      <c r="F255" s="2">
        <f t="shared" si="94"/>
        <v>1.41E-2</v>
      </c>
      <c r="G255" s="3">
        <f t="shared" si="106"/>
        <v>38487.325888567131</v>
      </c>
      <c r="H255" s="3">
        <f t="shared" si="95"/>
        <v>137307.80720063686</v>
      </c>
      <c r="I255" s="3">
        <f t="shared" si="97"/>
        <v>360.92208213914506</v>
      </c>
      <c r="J255" s="3">
        <f t="shared" si="107"/>
        <v>45.222607919066377</v>
      </c>
      <c r="K255" s="3">
        <f t="shared" si="108"/>
        <v>315.69947422007868</v>
      </c>
      <c r="L255" s="3">
        <f t="shared" si="109"/>
        <v>1287.6295903825173</v>
      </c>
      <c r="M255" s="3">
        <f t="shared" si="110"/>
        <v>313549.10946852085</v>
      </c>
      <c r="P255" s="2">
        <f t="shared" si="99"/>
        <v>2.2800000000000001E-2</v>
      </c>
      <c r="Q255" s="2">
        <f t="shared" si="96"/>
        <v>3.4799999999999998E-2</v>
      </c>
      <c r="R255" s="3">
        <f t="shared" si="100"/>
        <v>90018.393638922265</v>
      </c>
      <c r="S255" s="3">
        <f t="shared" si="98"/>
        <v>928.47472166684577</v>
      </c>
      <c r="T255" s="3">
        <f t="shared" si="101"/>
        <v>261.05334155287454</v>
      </c>
      <c r="U255" s="3">
        <f t="shared" si="102"/>
        <v>667.42138011397128</v>
      </c>
      <c r="V255" s="3">
        <f t="shared" si="103"/>
        <v>244980.45631245416</v>
      </c>
    </row>
    <row r="256" spans="1:22" x14ac:dyDescent="0.25">
      <c r="A256">
        <v>248</v>
      </c>
      <c r="B256" s="1">
        <v>47178</v>
      </c>
      <c r="C256">
        <f t="shared" si="104"/>
        <v>3.4636999999999998</v>
      </c>
      <c r="D256" s="4">
        <f t="shared" si="93"/>
        <v>3.5676109999999999</v>
      </c>
      <c r="E256" s="2">
        <f t="shared" si="105"/>
        <v>1E-4</v>
      </c>
      <c r="F256" s="2">
        <f t="shared" si="94"/>
        <v>1.41E-2</v>
      </c>
      <c r="G256" s="3">
        <f t="shared" si="106"/>
        <v>38171.626414347054</v>
      </c>
      <c r="H256" s="3">
        <f t="shared" si="95"/>
        <v>136181.51428371511</v>
      </c>
      <c r="I256" s="3">
        <f t="shared" si="97"/>
        <v>360.92208213914512</v>
      </c>
      <c r="J256" s="3">
        <f t="shared" si="107"/>
        <v>44.851661036857791</v>
      </c>
      <c r="K256" s="3">
        <f t="shared" si="108"/>
        <v>316.07042110228736</v>
      </c>
      <c r="L256" s="3">
        <f t="shared" si="109"/>
        <v>1287.6295903825176</v>
      </c>
      <c r="M256" s="3">
        <f t="shared" si="110"/>
        <v>314836.73905890336</v>
      </c>
      <c r="P256" s="2">
        <f t="shared" si="99"/>
        <v>2.2800000000000001E-2</v>
      </c>
      <c r="Q256" s="2">
        <f t="shared" si="96"/>
        <v>3.4799999999999998E-2</v>
      </c>
      <c r="R256" s="3">
        <f t="shared" si="100"/>
        <v>89350.972258808295</v>
      </c>
      <c r="S256" s="3">
        <f t="shared" si="98"/>
        <v>928.47472166684565</v>
      </c>
      <c r="T256" s="3">
        <f t="shared" si="101"/>
        <v>259.11781955054403</v>
      </c>
      <c r="U256" s="3">
        <f t="shared" si="102"/>
        <v>669.35690211630163</v>
      </c>
      <c r="V256" s="3">
        <f t="shared" si="103"/>
        <v>245908.93103412099</v>
      </c>
    </row>
    <row r="257" spans="1:22" x14ac:dyDescent="0.25">
      <c r="A257">
        <v>249</v>
      </c>
      <c r="B257" s="1">
        <v>47209</v>
      </c>
      <c r="C257">
        <f t="shared" si="104"/>
        <v>3.4636999999999998</v>
      </c>
      <c r="D257" s="4">
        <f t="shared" si="93"/>
        <v>3.5676109999999999</v>
      </c>
      <c r="E257" s="2">
        <f t="shared" si="105"/>
        <v>1E-4</v>
      </c>
      <c r="F257" s="2">
        <f t="shared" si="94"/>
        <v>1.41E-2</v>
      </c>
      <c r="G257" s="3">
        <f t="shared" si="106"/>
        <v>37855.555993244765</v>
      </c>
      <c r="H257" s="3">
        <f t="shared" si="95"/>
        <v>135053.89797261593</v>
      </c>
      <c r="I257" s="3">
        <f t="shared" si="97"/>
        <v>360.92208213914512</v>
      </c>
      <c r="J257" s="3">
        <f t="shared" si="107"/>
        <v>44.4802782920626</v>
      </c>
      <c r="K257" s="3">
        <f t="shared" si="108"/>
        <v>316.4418038470825</v>
      </c>
      <c r="L257" s="3">
        <f t="shared" si="109"/>
        <v>1287.6295903825176</v>
      </c>
      <c r="M257" s="3">
        <f t="shared" si="110"/>
        <v>316124.36864928587</v>
      </c>
      <c r="P257" s="2">
        <f t="shared" si="99"/>
        <v>2.2800000000000001E-2</v>
      </c>
      <c r="Q257" s="2">
        <f t="shared" si="96"/>
        <v>3.4799999999999998E-2</v>
      </c>
      <c r="R257" s="3">
        <f t="shared" si="100"/>
        <v>88681.615356691997</v>
      </c>
      <c r="S257" s="3">
        <f t="shared" si="98"/>
        <v>928.47472166684588</v>
      </c>
      <c r="T257" s="3">
        <f t="shared" si="101"/>
        <v>257.17668453440677</v>
      </c>
      <c r="U257" s="3">
        <f t="shared" si="102"/>
        <v>671.29803713243905</v>
      </c>
      <c r="V257" s="3">
        <f t="shared" si="103"/>
        <v>246837.40575578783</v>
      </c>
    </row>
    <row r="258" spans="1:22" x14ac:dyDescent="0.25">
      <c r="A258">
        <v>250</v>
      </c>
      <c r="B258" s="1">
        <v>47239</v>
      </c>
      <c r="C258">
        <f t="shared" si="104"/>
        <v>3.4636999999999998</v>
      </c>
      <c r="D258" s="4">
        <f t="shared" si="93"/>
        <v>3.5676109999999999</v>
      </c>
      <c r="E258" s="2">
        <f t="shared" si="105"/>
        <v>1E-4</v>
      </c>
      <c r="F258" s="2">
        <f t="shared" si="94"/>
        <v>1.41E-2</v>
      </c>
      <c r="G258" s="3">
        <f t="shared" si="106"/>
        <v>37539.114189397682</v>
      </c>
      <c r="H258" s="3">
        <f t="shared" si="95"/>
        <v>133924.95671235124</v>
      </c>
      <c r="I258" s="3">
        <f t="shared" si="97"/>
        <v>360.92208213914506</v>
      </c>
      <c r="J258" s="3">
        <f t="shared" si="107"/>
        <v>44.108459172542275</v>
      </c>
      <c r="K258" s="3">
        <f t="shared" si="108"/>
        <v>316.81362296660279</v>
      </c>
      <c r="L258" s="3">
        <f t="shared" si="109"/>
        <v>1287.6295903825173</v>
      </c>
      <c r="M258" s="3">
        <f t="shared" si="110"/>
        <v>317411.99823966838</v>
      </c>
      <c r="P258" s="2">
        <f t="shared" si="99"/>
        <v>2.2800000000000001E-2</v>
      </c>
      <c r="Q258" s="2">
        <f t="shared" si="96"/>
        <v>3.4799999999999998E-2</v>
      </c>
      <c r="R258" s="3">
        <f t="shared" si="100"/>
        <v>88010.317319559559</v>
      </c>
      <c r="S258" s="3">
        <f t="shared" si="98"/>
        <v>928.47472166684588</v>
      </c>
      <c r="T258" s="3">
        <f t="shared" si="101"/>
        <v>255.2299202267227</v>
      </c>
      <c r="U258" s="3">
        <f t="shared" si="102"/>
        <v>673.24480144012318</v>
      </c>
      <c r="V258" s="3">
        <f t="shared" si="103"/>
        <v>247765.88047745466</v>
      </c>
    </row>
    <row r="259" spans="1:22" x14ac:dyDescent="0.25">
      <c r="A259">
        <v>251</v>
      </c>
      <c r="B259" s="1">
        <v>47270</v>
      </c>
      <c r="C259">
        <f t="shared" si="104"/>
        <v>3.4636999999999998</v>
      </c>
      <c r="D259" s="4">
        <f t="shared" si="93"/>
        <v>3.5676109999999999</v>
      </c>
      <c r="E259" s="2">
        <f t="shared" si="105"/>
        <v>1E-4</v>
      </c>
      <c r="F259" s="2">
        <f t="shared" si="94"/>
        <v>1.41E-2</v>
      </c>
      <c r="G259" s="3">
        <f t="shared" si="106"/>
        <v>37222.300566431077</v>
      </c>
      <c r="H259" s="3">
        <f t="shared" si="95"/>
        <v>132794.68894610574</v>
      </c>
      <c r="I259" s="3">
        <f t="shared" si="97"/>
        <v>360.92208213914506</v>
      </c>
      <c r="J259" s="3">
        <f t="shared" si="107"/>
        <v>43.73620316555651</v>
      </c>
      <c r="K259" s="3">
        <f t="shared" si="108"/>
        <v>317.18587897358856</v>
      </c>
      <c r="L259" s="3">
        <f t="shared" si="109"/>
        <v>1287.6295903825173</v>
      </c>
      <c r="M259" s="3">
        <f t="shared" si="110"/>
        <v>318699.62783005089</v>
      </c>
      <c r="P259" s="2">
        <f t="shared" si="99"/>
        <v>2.2800000000000001E-2</v>
      </c>
      <c r="Q259" s="2">
        <f t="shared" si="96"/>
        <v>3.4799999999999998E-2</v>
      </c>
      <c r="R259" s="3">
        <f t="shared" si="100"/>
        <v>87337.072518119443</v>
      </c>
      <c r="S259" s="3">
        <f t="shared" si="98"/>
        <v>928.47472166684577</v>
      </c>
      <c r="T259" s="3">
        <f t="shared" si="101"/>
        <v>253.27751030254637</v>
      </c>
      <c r="U259" s="3">
        <f t="shared" si="102"/>
        <v>675.19721136429939</v>
      </c>
      <c r="V259" s="3">
        <f t="shared" si="103"/>
        <v>248694.35519912149</v>
      </c>
    </row>
    <row r="260" spans="1:22" x14ac:dyDescent="0.25">
      <c r="A260">
        <v>252</v>
      </c>
      <c r="B260" s="1">
        <v>47300</v>
      </c>
      <c r="C260">
        <f t="shared" si="104"/>
        <v>3.4636999999999998</v>
      </c>
      <c r="D260" s="4">
        <f t="shared" si="93"/>
        <v>3.5676109999999999</v>
      </c>
      <c r="E260" s="2">
        <f t="shared" si="105"/>
        <v>1E-4</v>
      </c>
      <c r="F260" s="2">
        <f t="shared" si="94"/>
        <v>1.41E-2</v>
      </c>
      <c r="G260" s="3">
        <f t="shared" si="106"/>
        <v>36905.114687457492</v>
      </c>
      <c r="H260" s="3">
        <f t="shared" si="95"/>
        <v>131663.09311523489</v>
      </c>
      <c r="I260" s="3">
        <f t="shared" si="97"/>
        <v>360.92208213914512</v>
      </c>
      <c r="J260" s="3">
        <f t="shared" si="107"/>
        <v>43.36350975776255</v>
      </c>
      <c r="K260" s="3">
        <f t="shared" si="108"/>
        <v>317.55857238138259</v>
      </c>
      <c r="L260" s="3">
        <f t="shared" si="109"/>
        <v>1287.6295903825176</v>
      </c>
      <c r="M260" s="3">
        <f t="shared" si="110"/>
        <v>319987.25742043339</v>
      </c>
      <c r="P260" s="2">
        <f t="shared" si="99"/>
        <v>2.2800000000000001E-2</v>
      </c>
      <c r="Q260" s="2">
        <f t="shared" si="96"/>
        <v>3.4799999999999998E-2</v>
      </c>
      <c r="R260" s="3">
        <f t="shared" si="100"/>
        <v>86661.875306755144</v>
      </c>
      <c r="S260" s="3">
        <f t="shared" si="98"/>
        <v>928.47472166684588</v>
      </c>
      <c r="T260" s="3">
        <f t="shared" si="101"/>
        <v>251.31943838958989</v>
      </c>
      <c r="U260" s="3">
        <f t="shared" si="102"/>
        <v>677.15528327725599</v>
      </c>
      <c r="V260" s="3">
        <f t="shared" si="103"/>
        <v>249622.82992078832</v>
      </c>
    </row>
    <row r="261" spans="1:22" x14ac:dyDescent="0.25">
      <c r="A261">
        <v>253</v>
      </c>
      <c r="B261" s="1">
        <v>47331</v>
      </c>
      <c r="C261">
        <f t="shared" si="104"/>
        <v>3.4636999999999998</v>
      </c>
      <c r="D261" s="4">
        <f t="shared" si="93"/>
        <v>3.5676109999999999</v>
      </c>
      <c r="E261" s="2">
        <f t="shared" si="105"/>
        <v>1E-4</v>
      </c>
      <c r="F261" s="2">
        <f t="shared" si="94"/>
        <v>1.41E-2</v>
      </c>
      <c r="G261" s="3">
        <f t="shared" si="106"/>
        <v>36587.556115076106</v>
      </c>
      <c r="H261" s="3">
        <f t="shared" si="95"/>
        <v>130530.16765926278</v>
      </c>
      <c r="I261" s="3">
        <f t="shared" si="97"/>
        <v>360.922082139145</v>
      </c>
      <c r="J261" s="3">
        <f t="shared" si="107"/>
        <v>42.990378435214417</v>
      </c>
      <c r="K261" s="3">
        <f t="shared" si="108"/>
        <v>317.93170370393057</v>
      </c>
      <c r="L261" s="3">
        <f t="shared" si="109"/>
        <v>1287.6295903825171</v>
      </c>
      <c r="M261" s="3">
        <f t="shared" si="110"/>
        <v>321274.8870108159</v>
      </c>
      <c r="P261" s="2">
        <f t="shared" si="99"/>
        <v>2.2800000000000001E-2</v>
      </c>
      <c r="Q261" s="2">
        <f t="shared" si="96"/>
        <v>3.4799999999999998E-2</v>
      </c>
      <c r="R261" s="3">
        <f t="shared" si="100"/>
        <v>85984.720023477887</v>
      </c>
      <c r="S261" s="3">
        <f t="shared" si="98"/>
        <v>928.47472166684611</v>
      </c>
      <c r="T261" s="3">
        <f t="shared" si="101"/>
        <v>249.35568806808587</v>
      </c>
      <c r="U261" s="3">
        <f t="shared" si="102"/>
        <v>679.11903359876021</v>
      </c>
      <c r="V261" s="3">
        <f t="shared" si="103"/>
        <v>250551.30464245516</v>
      </c>
    </row>
    <row r="262" spans="1:22" x14ac:dyDescent="0.25">
      <c r="A262">
        <v>254</v>
      </c>
      <c r="B262" s="1">
        <v>47362</v>
      </c>
      <c r="C262">
        <f t="shared" si="104"/>
        <v>3.4636999999999998</v>
      </c>
      <c r="D262" s="4">
        <f t="shared" si="93"/>
        <v>3.5676109999999999</v>
      </c>
      <c r="E262" s="2">
        <f t="shared" si="105"/>
        <v>1E-4</v>
      </c>
      <c r="F262" s="2">
        <f t="shared" si="94"/>
        <v>1.41E-2</v>
      </c>
      <c r="G262" s="3">
        <f t="shared" si="106"/>
        <v>36269.624411372177</v>
      </c>
      <c r="H262" s="3">
        <f t="shared" si="95"/>
        <v>129395.9110158799</v>
      </c>
      <c r="I262" s="3">
        <f t="shared" si="97"/>
        <v>360.92208213914506</v>
      </c>
      <c r="J262" s="3">
        <f t="shared" si="107"/>
        <v>42.616808683362308</v>
      </c>
      <c r="K262" s="3">
        <f t="shared" si="108"/>
        <v>318.30527345578275</v>
      </c>
      <c r="L262" s="3">
        <f t="shared" si="109"/>
        <v>1287.6295903825173</v>
      </c>
      <c r="M262" s="3">
        <f t="shared" si="110"/>
        <v>322562.51660119841</v>
      </c>
      <c r="P262" s="2">
        <f t="shared" si="99"/>
        <v>2.2800000000000001E-2</v>
      </c>
      <c r="Q262" s="2">
        <f t="shared" si="96"/>
        <v>3.4799999999999998E-2</v>
      </c>
      <c r="R262" s="3">
        <f t="shared" si="100"/>
        <v>85305.600989879124</v>
      </c>
      <c r="S262" s="3">
        <f t="shared" si="98"/>
        <v>928.47472166684577</v>
      </c>
      <c r="T262" s="3">
        <f t="shared" si="101"/>
        <v>247.38624287064943</v>
      </c>
      <c r="U262" s="3">
        <f t="shared" si="102"/>
        <v>681.08847879619634</v>
      </c>
      <c r="V262" s="3">
        <f t="shared" si="103"/>
        <v>251479.77936412199</v>
      </c>
    </row>
    <row r="263" spans="1:22" x14ac:dyDescent="0.25">
      <c r="A263">
        <v>255</v>
      </c>
      <c r="B263" s="1">
        <v>47392</v>
      </c>
      <c r="C263">
        <f t="shared" si="104"/>
        <v>3.4636999999999998</v>
      </c>
      <c r="D263" s="4">
        <f t="shared" si="93"/>
        <v>3.5676109999999999</v>
      </c>
      <c r="E263" s="2">
        <f t="shared" si="105"/>
        <v>1E-4</v>
      </c>
      <c r="F263" s="2">
        <f t="shared" si="94"/>
        <v>1.41E-2</v>
      </c>
      <c r="G263" s="3">
        <f t="shared" si="106"/>
        <v>35951.319137916391</v>
      </c>
      <c r="H263" s="3">
        <f t="shared" si="95"/>
        <v>128260.32162094103</v>
      </c>
      <c r="I263" s="3">
        <f t="shared" si="97"/>
        <v>360.92208213914506</v>
      </c>
      <c r="J263" s="3">
        <f t="shared" si="107"/>
        <v>42.242799987051761</v>
      </c>
      <c r="K263" s="3">
        <f t="shared" si="108"/>
        <v>318.67928215209332</v>
      </c>
      <c r="L263" s="3">
        <f t="shared" si="109"/>
        <v>1287.6295903825173</v>
      </c>
      <c r="M263" s="3">
        <f t="shared" si="110"/>
        <v>323850.14619158092</v>
      </c>
      <c r="P263" s="2">
        <f t="shared" si="99"/>
        <v>2.2800000000000001E-2</v>
      </c>
      <c r="Q263" s="2">
        <f t="shared" si="96"/>
        <v>3.4799999999999998E-2</v>
      </c>
      <c r="R263" s="3">
        <f t="shared" si="100"/>
        <v>84624.512511082925</v>
      </c>
      <c r="S263" s="3">
        <f t="shared" si="98"/>
        <v>928.47472166684611</v>
      </c>
      <c r="T263" s="3">
        <f t="shared" si="101"/>
        <v>245.41108628214047</v>
      </c>
      <c r="U263" s="3">
        <f t="shared" si="102"/>
        <v>683.06363538470566</v>
      </c>
      <c r="V263" s="3">
        <f t="shared" si="103"/>
        <v>252408.25408578882</v>
      </c>
    </row>
    <row r="264" spans="1:22" x14ac:dyDescent="0.25">
      <c r="A264">
        <v>256</v>
      </c>
      <c r="B264" s="1">
        <v>47423</v>
      </c>
      <c r="C264">
        <f t="shared" si="104"/>
        <v>3.4636999999999998</v>
      </c>
      <c r="D264" s="4">
        <f t="shared" si="93"/>
        <v>3.5676109999999999</v>
      </c>
      <c r="E264" s="2">
        <f t="shared" si="105"/>
        <v>1E-4</v>
      </c>
      <c r="F264" s="2">
        <f t="shared" si="94"/>
        <v>1.41E-2</v>
      </c>
      <c r="G264" s="3">
        <f t="shared" si="106"/>
        <v>35632.639855764297</v>
      </c>
      <c r="H264" s="3">
        <f t="shared" si="95"/>
        <v>127123.39790846311</v>
      </c>
      <c r="I264" s="3">
        <f t="shared" si="97"/>
        <v>360.92208213914506</v>
      </c>
      <c r="J264" s="3">
        <f t="shared" si="107"/>
        <v>41.868351830523046</v>
      </c>
      <c r="K264" s="3">
        <f t="shared" si="108"/>
        <v>319.05373030862199</v>
      </c>
      <c r="L264" s="3">
        <f t="shared" si="109"/>
        <v>1287.6295903825173</v>
      </c>
      <c r="M264" s="3">
        <f t="shared" si="110"/>
        <v>325137.77578196343</v>
      </c>
      <c r="P264" s="2">
        <f t="shared" si="99"/>
        <v>2.2800000000000001E-2</v>
      </c>
      <c r="Q264" s="2">
        <f t="shared" si="96"/>
        <v>3.4799999999999998E-2</v>
      </c>
      <c r="R264" s="3">
        <f t="shared" si="100"/>
        <v>83941.448875698217</v>
      </c>
      <c r="S264" s="3">
        <f t="shared" si="98"/>
        <v>928.47472166684611</v>
      </c>
      <c r="T264" s="3">
        <f t="shared" si="101"/>
        <v>243.43020173952482</v>
      </c>
      <c r="U264" s="3">
        <f t="shared" si="102"/>
        <v>685.04451992732129</v>
      </c>
      <c r="V264" s="3">
        <f t="shared" si="103"/>
        <v>253336.72880745566</v>
      </c>
    </row>
    <row r="265" spans="1:22" x14ac:dyDescent="0.25">
      <c r="A265">
        <v>257</v>
      </c>
      <c r="B265" s="1">
        <v>47453</v>
      </c>
      <c r="C265">
        <f t="shared" si="104"/>
        <v>3.4636999999999998</v>
      </c>
      <c r="D265" s="4">
        <f t="shared" si="93"/>
        <v>3.5676109999999999</v>
      </c>
      <c r="E265" s="2">
        <f t="shared" si="105"/>
        <v>1E-4</v>
      </c>
      <c r="F265" s="2">
        <f t="shared" si="94"/>
        <v>1.41E-2</v>
      </c>
      <c r="G265" s="3">
        <f t="shared" si="106"/>
        <v>35313.586125455673</v>
      </c>
      <c r="H265" s="3">
        <f t="shared" si="95"/>
        <v>125985.13831062304</v>
      </c>
      <c r="I265" s="3">
        <f t="shared" si="97"/>
        <v>360.922082139145</v>
      </c>
      <c r="J265" s="3">
        <f t="shared" si="107"/>
        <v>41.493463697410412</v>
      </c>
      <c r="K265" s="3">
        <f t="shared" si="108"/>
        <v>319.42861844173461</v>
      </c>
      <c r="L265" s="3">
        <f t="shared" si="109"/>
        <v>1287.6295903825171</v>
      </c>
      <c r="M265" s="3">
        <f t="shared" si="110"/>
        <v>326425.40537234594</v>
      </c>
      <c r="P265" s="2">
        <f t="shared" si="99"/>
        <v>2.2800000000000001E-2</v>
      </c>
      <c r="Q265" s="2">
        <f t="shared" si="96"/>
        <v>3.4799999999999998E-2</v>
      </c>
      <c r="R265" s="3">
        <f t="shared" si="100"/>
        <v>83256.404355770894</v>
      </c>
      <c r="S265" s="3">
        <f t="shared" si="98"/>
        <v>928.47472166684588</v>
      </c>
      <c r="T265" s="3">
        <f t="shared" si="101"/>
        <v>241.44357263173558</v>
      </c>
      <c r="U265" s="3">
        <f t="shared" si="102"/>
        <v>687.03114903511027</v>
      </c>
      <c r="V265" s="3">
        <f t="shared" si="103"/>
        <v>254265.20352912249</v>
      </c>
    </row>
    <row r="266" spans="1:22" x14ac:dyDescent="0.25">
      <c r="A266">
        <v>258</v>
      </c>
      <c r="B266" s="1">
        <v>47484</v>
      </c>
      <c r="C266">
        <f t="shared" si="104"/>
        <v>3.4636999999999998</v>
      </c>
      <c r="D266" s="4">
        <f t="shared" ref="D266:D329" si="111">C266*(1+$E$4)</f>
        <v>3.5676109999999999</v>
      </c>
      <c r="E266" s="2">
        <f t="shared" si="105"/>
        <v>1E-4</v>
      </c>
      <c r="F266" s="2">
        <f t="shared" ref="F266:F329" si="112">E266+$E$5</f>
        <v>1.41E-2</v>
      </c>
      <c r="G266" s="3">
        <f t="shared" si="106"/>
        <v>34994.157507013937</v>
      </c>
      <c r="H266" s="3">
        <f t="shared" ref="H266:H329" si="113">G266*D266</f>
        <v>124845.5412577555</v>
      </c>
      <c r="I266" s="3">
        <f t="shared" si="97"/>
        <v>360.922082139145</v>
      </c>
      <c r="J266" s="3">
        <f t="shared" si="107"/>
        <v>41.118135070741374</v>
      </c>
      <c r="K266" s="3">
        <f t="shared" si="108"/>
        <v>319.80394706840366</v>
      </c>
      <c r="L266" s="3">
        <f t="shared" si="109"/>
        <v>1287.6295903825171</v>
      </c>
      <c r="M266" s="3">
        <f t="shared" si="110"/>
        <v>327713.03496272844</v>
      </c>
      <c r="P266" s="2">
        <f t="shared" si="99"/>
        <v>2.2800000000000001E-2</v>
      </c>
      <c r="Q266" s="2">
        <f t="shared" ref="Q266:Q329" si="114">P266+$R$5</f>
        <v>3.4799999999999998E-2</v>
      </c>
      <c r="R266" s="3">
        <f t="shared" si="100"/>
        <v>82569.373206735778</v>
      </c>
      <c r="S266" s="3">
        <f t="shared" si="98"/>
        <v>928.47472166684577</v>
      </c>
      <c r="T266" s="3">
        <f t="shared" si="101"/>
        <v>239.45118229953371</v>
      </c>
      <c r="U266" s="3">
        <f t="shared" si="102"/>
        <v>689.02353936731208</v>
      </c>
      <c r="V266" s="3">
        <f t="shared" si="103"/>
        <v>255193.67825078932</v>
      </c>
    </row>
    <row r="267" spans="1:22" x14ac:dyDescent="0.25">
      <c r="A267">
        <v>259</v>
      </c>
      <c r="B267" s="1">
        <v>47515</v>
      </c>
      <c r="C267">
        <f t="shared" si="104"/>
        <v>3.4636999999999998</v>
      </c>
      <c r="D267" s="4">
        <f t="shared" si="111"/>
        <v>3.5676109999999999</v>
      </c>
      <c r="E267" s="2">
        <f t="shared" si="105"/>
        <v>1E-4</v>
      </c>
      <c r="F267" s="2">
        <f t="shared" si="112"/>
        <v>1.41E-2</v>
      </c>
      <c r="G267" s="3">
        <f t="shared" si="106"/>
        <v>34674.353559945535</v>
      </c>
      <c r="H267" s="3">
        <f t="shared" si="113"/>
        <v>123704.60517835084</v>
      </c>
      <c r="I267" s="3">
        <f t="shared" ref="I267:I330" si="115">PMT(F267/12,$A$368-A267+1,G267)*-1</f>
        <v>360.922082139145</v>
      </c>
      <c r="J267" s="3">
        <f t="shared" si="107"/>
        <v>40.742365432936005</v>
      </c>
      <c r="K267" s="3">
        <f t="shared" si="108"/>
        <v>320.17971670620898</v>
      </c>
      <c r="L267" s="3">
        <f t="shared" si="109"/>
        <v>1287.6295903825171</v>
      </c>
      <c r="M267" s="3">
        <f t="shared" si="110"/>
        <v>329000.66455311095</v>
      </c>
      <c r="P267" s="2">
        <f t="shared" si="99"/>
        <v>2.2800000000000001E-2</v>
      </c>
      <c r="Q267" s="2">
        <f t="shared" si="114"/>
        <v>3.4799999999999998E-2</v>
      </c>
      <c r="R267" s="3">
        <f t="shared" si="100"/>
        <v>81880.349667368471</v>
      </c>
      <c r="S267" s="3">
        <f t="shared" si="98"/>
        <v>928.47472166684577</v>
      </c>
      <c r="T267" s="3">
        <f t="shared" si="101"/>
        <v>237.45301403536857</v>
      </c>
      <c r="U267" s="3">
        <f t="shared" si="102"/>
        <v>691.02170763147717</v>
      </c>
      <c r="V267" s="3">
        <f t="shared" si="103"/>
        <v>256122.15297245616</v>
      </c>
    </row>
    <row r="268" spans="1:22" x14ac:dyDescent="0.25">
      <c r="A268">
        <v>260</v>
      </c>
      <c r="B268" s="1">
        <v>47543</v>
      </c>
      <c r="C268">
        <f t="shared" si="104"/>
        <v>3.4636999999999998</v>
      </c>
      <c r="D268" s="4">
        <f t="shared" si="111"/>
        <v>3.5676109999999999</v>
      </c>
      <c r="E268" s="2">
        <f t="shared" si="105"/>
        <v>1E-4</v>
      </c>
      <c r="F268" s="2">
        <f t="shared" si="112"/>
        <v>1.41E-2</v>
      </c>
      <c r="G268" s="3">
        <f t="shared" si="106"/>
        <v>34354.173843239325</v>
      </c>
      <c r="H268" s="3">
        <f t="shared" si="113"/>
        <v>122562.32849905289</v>
      </c>
      <c r="I268" s="3">
        <f t="shared" si="115"/>
        <v>360.922082139145</v>
      </c>
      <c r="J268" s="3">
        <f t="shared" si="107"/>
        <v>40.366154265806209</v>
      </c>
      <c r="K268" s="3">
        <f t="shared" si="108"/>
        <v>320.55592787333882</v>
      </c>
      <c r="L268" s="3">
        <f t="shared" si="109"/>
        <v>1287.6295903825171</v>
      </c>
      <c r="M268" s="3">
        <f t="shared" si="110"/>
        <v>330288.29414349346</v>
      </c>
      <c r="P268" s="2">
        <f t="shared" si="99"/>
        <v>2.2800000000000001E-2</v>
      </c>
      <c r="Q268" s="2">
        <f t="shared" si="114"/>
        <v>3.4799999999999998E-2</v>
      </c>
      <c r="R268" s="3">
        <f t="shared" si="100"/>
        <v>81189.327959736998</v>
      </c>
      <c r="S268" s="3">
        <f t="shared" si="98"/>
        <v>928.47472166684588</v>
      </c>
      <c r="T268" s="3">
        <f t="shared" si="101"/>
        <v>235.44905108323726</v>
      </c>
      <c r="U268" s="3">
        <f t="shared" si="102"/>
        <v>693.02567058360864</v>
      </c>
      <c r="V268" s="3">
        <f t="shared" si="103"/>
        <v>257050.62769412299</v>
      </c>
    </row>
    <row r="269" spans="1:22" x14ac:dyDescent="0.25">
      <c r="A269">
        <v>261</v>
      </c>
      <c r="B269" s="1">
        <v>47574</v>
      </c>
      <c r="C269">
        <f t="shared" si="104"/>
        <v>3.4636999999999998</v>
      </c>
      <c r="D269" s="4">
        <f t="shared" si="111"/>
        <v>3.5676109999999999</v>
      </c>
      <c r="E269" s="2">
        <f t="shared" si="105"/>
        <v>1E-4</v>
      </c>
      <c r="F269" s="2">
        <f t="shared" si="112"/>
        <v>1.41E-2</v>
      </c>
      <c r="G269" s="3">
        <f t="shared" si="106"/>
        <v>34033.617915365983</v>
      </c>
      <c r="H269" s="3">
        <f t="shared" si="113"/>
        <v>121418.70964465674</v>
      </c>
      <c r="I269" s="3">
        <f t="shared" si="115"/>
        <v>360.922082139145</v>
      </c>
      <c r="J269" s="3">
        <f t="shared" si="107"/>
        <v>39.989501050555027</v>
      </c>
      <c r="K269" s="3">
        <f t="shared" si="108"/>
        <v>320.93258108858998</v>
      </c>
      <c r="L269" s="3">
        <f t="shared" si="109"/>
        <v>1287.6295903825171</v>
      </c>
      <c r="M269" s="3">
        <f t="shared" si="110"/>
        <v>331575.92373387597</v>
      </c>
      <c r="P269" s="2">
        <f t="shared" si="99"/>
        <v>2.2800000000000001E-2</v>
      </c>
      <c r="Q269" s="2">
        <f t="shared" si="114"/>
        <v>3.4799999999999998E-2</v>
      </c>
      <c r="R269" s="3">
        <f t="shared" si="100"/>
        <v>80496.302289153391</v>
      </c>
      <c r="S269" s="3">
        <f t="shared" ref="S269:S332" si="116">PMT(Q269/12,$A$368-A269+1,R269)*-1</f>
        <v>928.47472166684588</v>
      </c>
      <c r="T269" s="3">
        <f t="shared" si="101"/>
        <v>233.43927663854481</v>
      </c>
      <c r="U269" s="3">
        <f t="shared" si="102"/>
        <v>695.03544502830107</v>
      </c>
      <c r="V269" s="3">
        <f t="shared" si="103"/>
        <v>257979.10241578982</v>
      </c>
    </row>
    <row r="270" spans="1:22" x14ac:dyDescent="0.25">
      <c r="A270">
        <v>262</v>
      </c>
      <c r="B270" s="1">
        <v>47604</v>
      </c>
      <c r="C270">
        <f t="shared" si="104"/>
        <v>3.4636999999999998</v>
      </c>
      <c r="D270" s="4">
        <f t="shared" si="111"/>
        <v>3.5676109999999999</v>
      </c>
      <c r="E270" s="2">
        <f t="shared" si="105"/>
        <v>1E-4</v>
      </c>
      <c r="F270" s="2">
        <f t="shared" si="112"/>
        <v>1.41E-2</v>
      </c>
      <c r="G270" s="3">
        <f t="shared" si="106"/>
        <v>33712.68533427739</v>
      </c>
      <c r="H270" s="3">
        <f t="shared" si="113"/>
        <v>120273.7470381067</v>
      </c>
      <c r="I270" s="3">
        <f t="shared" si="115"/>
        <v>360.92208213914489</v>
      </c>
      <c r="J270" s="3">
        <f t="shared" si="107"/>
        <v>39.612405267775934</v>
      </c>
      <c r="K270" s="3">
        <f t="shared" si="108"/>
        <v>321.30967687136894</v>
      </c>
      <c r="L270" s="3">
        <f t="shared" si="109"/>
        <v>1287.6295903825169</v>
      </c>
      <c r="M270" s="3">
        <f t="shared" si="110"/>
        <v>332863.55332425848</v>
      </c>
      <c r="P270" s="2">
        <f t="shared" si="99"/>
        <v>2.2800000000000001E-2</v>
      </c>
      <c r="Q270" s="2">
        <f t="shared" si="114"/>
        <v>3.4799999999999998E-2</v>
      </c>
      <c r="R270" s="3">
        <f t="shared" si="100"/>
        <v>79801.266844125086</v>
      </c>
      <c r="S270" s="3">
        <f t="shared" si="116"/>
        <v>928.47472166684577</v>
      </c>
      <c r="T270" s="3">
        <f t="shared" si="101"/>
        <v>231.42367384796273</v>
      </c>
      <c r="U270" s="3">
        <f t="shared" si="102"/>
        <v>697.05104781888303</v>
      </c>
      <c r="V270" s="3">
        <f t="shared" si="103"/>
        <v>258907.57713745665</v>
      </c>
    </row>
    <row r="271" spans="1:22" x14ac:dyDescent="0.25">
      <c r="A271">
        <v>263</v>
      </c>
      <c r="B271" s="1">
        <v>47635</v>
      </c>
      <c r="C271">
        <f t="shared" si="104"/>
        <v>3.4636999999999998</v>
      </c>
      <c r="D271" s="4">
        <f t="shared" si="111"/>
        <v>3.5676109999999999</v>
      </c>
      <c r="E271" s="2">
        <f t="shared" si="105"/>
        <v>1E-4</v>
      </c>
      <c r="F271" s="2">
        <f t="shared" si="112"/>
        <v>1.41E-2</v>
      </c>
      <c r="G271" s="3">
        <f t="shared" si="106"/>
        <v>33391.375657406024</v>
      </c>
      <c r="H271" s="3">
        <f t="shared" si="113"/>
        <v>119127.43910049395</v>
      </c>
      <c r="I271" s="3">
        <f t="shared" si="115"/>
        <v>360.922082139145</v>
      </c>
      <c r="J271" s="3">
        <f t="shared" si="107"/>
        <v>39.234866397452073</v>
      </c>
      <c r="K271" s="3">
        <f t="shared" si="108"/>
        <v>321.68721574169291</v>
      </c>
      <c r="L271" s="3">
        <f t="shared" si="109"/>
        <v>1287.6295903825171</v>
      </c>
      <c r="M271" s="3">
        <f t="shared" si="110"/>
        <v>334151.18291464099</v>
      </c>
      <c r="P271" s="2">
        <f t="shared" ref="P271:P334" si="117">P270</f>
        <v>2.2800000000000001E-2</v>
      </c>
      <c r="Q271" s="2">
        <f t="shared" si="114"/>
        <v>3.4799999999999998E-2</v>
      </c>
      <c r="R271" s="3">
        <f t="shared" ref="R271:R334" si="118">R270-U270</f>
        <v>79104.215796306205</v>
      </c>
      <c r="S271" s="3">
        <f t="shared" si="116"/>
        <v>928.47472166684588</v>
      </c>
      <c r="T271" s="3">
        <f t="shared" ref="T271:T334" si="119">R271*Q271/12</f>
        <v>229.40222580928798</v>
      </c>
      <c r="U271" s="3">
        <f t="shared" ref="U271:U334" si="120">S271-T271</f>
        <v>699.0724958575579</v>
      </c>
      <c r="V271" s="3">
        <f t="shared" ref="V271:V334" si="121">V270+S271</f>
        <v>259836.05185912349</v>
      </c>
    </row>
    <row r="272" spans="1:22" x14ac:dyDescent="0.25">
      <c r="A272">
        <v>264</v>
      </c>
      <c r="B272" s="1">
        <v>47665</v>
      </c>
      <c r="C272">
        <f t="shared" si="104"/>
        <v>3.4636999999999998</v>
      </c>
      <c r="D272" s="4">
        <f t="shared" si="111"/>
        <v>3.5676109999999999</v>
      </c>
      <c r="E272" s="2">
        <f t="shared" si="105"/>
        <v>1E-4</v>
      </c>
      <c r="F272" s="2">
        <f t="shared" si="112"/>
        <v>1.41E-2</v>
      </c>
      <c r="G272" s="3">
        <f t="shared" si="106"/>
        <v>33069.68844166433</v>
      </c>
      <c r="H272" s="3">
        <f t="shared" si="113"/>
        <v>117979.78425105452</v>
      </c>
      <c r="I272" s="3">
        <f t="shared" si="115"/>
        <v>360.922082139145</v>
      </c>
      <c r="J272" s="3">
        <f t="shared" si="107"/>
        <v>38.856883918955589</v>
      </c>
      <c r="K272" s="3">
        <f t="shared" si="108"/>
        <v>322.06519822018942</v>
      </c>
      <c r="L272" s="3">
        <f t="shared" si="109"/>
        <v>1287.6295903825171</v>
      </c>
      <c r="M272" s="3">
        <f t="shared" si="110"/>
        <v>335438.8125050235</v>
      </c>
      <c r="P272" s="2">
        <f t="shared" si="117"/>
        <v>2.2800000000000001E-2</v>
      </c>
      <c r="Q272" s="2">
        <f t="shared" si="114"/>
        <v>3.4799999999999998E-2</v>
      </c>
      <c r="R272" s="3">
        <f t="shared" si="118"/>
        <v>78405.143300448646</v>
      </c>
      <c r="S272" s="3">
        <f t="shared" si="116"/>
        <v>928.47472166684588</v>
      </c>
      <c r="T272" s="3">
        <f t="shared" si="119"/>
        <v>227.37491557130105</v>
      </c>
      <c r="U272" s="3">
        <f t="shared" si="120"/>
        <v>701.09980609554486</v>
      </c>
      <c r="V272" s="3">
        <f t="shared" si="121"/>
        <v>260764.52658079032</v>
      </c>
    </row>
    <row r="273" spans="1:22" x14ac:dyDescent="0.25">
      <c r="A273">
        <v>265</v>
      </c>
      <c r="B273" s="1">
        <v>47696</v>
      </c>
      <c r="C273">
        <f t="shared" si="104"/>
        <v>3.4636999999999998</v>
      </c>
      <c r="D273" s="4">
        <f t="shared" si="111"/>
        <v>3.5676109999999999</v>
      </c>
      <c r="E273" s="2">
        <f t="shared" si="105"/>
        <v>1E-4</v>
      </c>
      <c r="F273" s="2">
        <f t="shared" si="112"/>
        <v>1.41E-2</v>
      </c>
      <c r="G273" s="3">
        <f t="shared" si="106"/>
        <v>32747.623243444141</v>
      </c>
      <c r="H273" s="3">
        <f t="shared" si="113"/>
        <v>116830.78090716699</v>
      </c>
      <c r="I273" s="3">
        <f t="shared" si="115"/>
        <v>360.922082139145</v>
      </c>
      <c r="J273" s="3">
        <f t="shared" si="107"/>
        <v>38.47845731104686</v>
      </c>
      <c r="K273" s="3">
        <f t="shared" si="108"/>
        <v>322.44362482809817</v>
      </c>
      <c r="L273" s="3">
        <f t="shared" si="109"/>
        <v>1287.6295903825171</v>
      </c>
      <c r="M273" s="3">
        <f t="shared" si="110"/>
        <v>336726.442095406</v>
      </c>
      <c r="P273" s="2">
        <f t="shared" si="117"/>
        <v>2.2800000000000001E-2</v>
      </c>
      <c r="Q273" s="2">
        <f t="shared" si="114"/>
        <v>3.4799999999999998E-2</v>
      </c>
      <c r="R273" s="3">
        <f t="shared" si="118"/>
        <v>77704.0434943531</v>
      </c>
      <c r="S273" s="3">
        <f t="shared" si="116"/>
        <v>928.47472166684565</v>
      </c>
      <c r="T273" s="3">
        <f t="shared" si="119"/>
        <v>225.34172613362398</v>
      </c>
      <c r="U273" s="3">
        <f t="shared" si="120"/>
        <v>703.13299553322167</v>
      </c>
      <c r="V273" s="3">
        <f t="shared" si="121"/>
        <v>261693.00130245715</v>
      </c>
    </row>
    <row r="274" spans="1:22" x14ac:dyDescent="0.25">
      <c r="A274">
        <v>266</v>
      </c>
      <c r="B274" s="1">
        <v>47727</v>
      </c>
      <c r="C274">
        <f t="shared" si="104"/>
        <v>3.4636999999999998</v>
      </c>
      <c r="D274" s="4">
        <f t="shared" si="111"/>
        <v>3.5676109999999999</v>
      </c>
      <c r="E274" s="2">
        <f t="shared" si="105"/>
        <v>1E-4</v>
      </c>
      <c r="F274" s="2">
        <f t="shared" si="112"/>
        <v>1.41E-2</v>
      </c>
      <c r="G274" s="3">
        <f t="shared" si="106"/>
        <v>32425.179618616043</v>
      </c>
      <c r="H274" s="3">
        <f t="shared" si="113"/>
        <v>115680.4274843504</v>
      </c>
      <c r="I274" s="3">
        <f t="shared" si="115"/>
        <v>360.92208213914489</v>
      </c>
      <c r="J274" s="3">
        <f t="shared" si="107"/>
        <v>38.09958605187385</v>
      </c>
      <c r="K274" s="3">
        <f t="shared" si="108"/>
        <v>322.82249608727102</v>
      </c>
      <c r="L274" s="3">
        <f t="shared" si="109"/>
        <v>1287.6295903825169</v>
      </c>
      <c r="M274" s="3">
        <f t="shared" si="110"/>
        <v>338014.07168578851</v>
      </c>
      <c r="P274" s="2">
        <f t="shared" si="117"/>
        <v>2.2800000000000001E-2</v>
      </c>
      <c r="Q274" s="2">
        <f t="shared" si="114"/>
        <v>3.4799999999999998E-2</v>
      </c>
      <c r="R274" s="3">
        <f t="shared" si="118"/>
        <v>77000.910498819881</v>
      </c>
      <c r="S274" s="3">
        <f t="shared" si="116"/>
        <v>928.47472166684588</v>
      </c>
      <c r="T274" s="3">
        <f t="shared" si="119"/>
        <v>223.30264044657761</v>
      </c>
      <c r="U274" s="3">
        <f t="shared" si="120"/>
        <v>705.1720812202683</v>
      </c>
      <c r="V274" s="3">
        <f t="shared" si="121"/>
        <v>262621.47602412401</v>
      </c>
    </row>
    <row r="275" spans="1:22" x14ac:dyDescent="0.25">
      <c r="A275">
        <v>267</v>
      </c>
      <c r="B275" s="1">
        <v>47757</v>
      </c>
      <c r="C275">
        <f t="shared" si="104"/>
        <v>3.4636999999999998</v>
      </c>
      <c r="D275" s="4">
        <f t="shared" si="111"/>
        <v>3.5676109999999999</v>
      </c>
      <c r="E275" s="2">
        <f t="shared" si="105"/>
        <v>1E-4</v>
      </c>
      <c r="F275" s="2">
        <f t="shared" si="112"/>
        <v>1.41E-2</v>
      </c>
      <c r="G275" s="3">
        <f t="shared" si="106"/>
        <v>32102.357122528771</v>
      </c>
      <c r="H275" s="3">
        <f t="shared" si="113"/>
        <v>114528.72239626199</v>
      </c>
      <c r="I275" s="3">
        <f t="shared" si="115"/>
        <v>360.92208213914489</v>
      </c>
      <c r="J275" s="3">
        <f t="shared" si="107"/>
        <v>37.720269618971308</v>
      </c>
      <c r="K275" s="3">
        <f t="shared" si="108"/>
        <v>323.20181252017358</v>
      </c>
      <c r="L275" s="3">
        <f t="shared" si="109"/>
        <v>1287.6295903825169</v>
      </c>
      <c r="M275" s="3">
        <f t="shared" si="110"/>
        <v>339301.70127617102</v>
      </c>
      <c r="P275" s="2">
        <f t="shared" si="117"/>
        <v>2.2800000000000001E-2</v>
      </c>
      <c r="Q275" s="2">
        <f t="shared" si="114"/>
        <v>3.4799999999999998E-2</v>
      </c>
      <c r="R275" s="3">
        <f t="shared" si="118"/>
        <v>76295.738417599612</v>
      </c>
      <c r="S275" s="3">
        <f t="shared" si="116"/>
        <v>928.47472166684588</v>
      </c>
      <c r="T275" s="3">
        <f t="shared" si="119"/>
        <v>221.25764141103886</v>
      </c>
      <c r="U275" s="3">
        <f t="shared" si="120"/>
        <v>707.21708025580699</v>
      </c>
      <c r="V275" s="3">
        <f t="shared" si="121"/>
        <v>263549.95074579085</v>
      </c>
    </row>
    <row r="276" spans="1:22" x14ac:dyDescent="0.25">
      <c r="A276">
        <v>268</v>
      </c>
      <c r="B276" s="1">
        <v>47788</v>
      </c>
      <c r="C276">
        <f t="shared" si="104"/>
        <v>3.4636999999999998</v>
      </c>
      <c r="D276" s="4">
        <f t="shared" si="111"/>
        <v>3.5676109999999999</v>
      </c>
      <c r="E276" s="2">
        <f t="shared" si="105"/>
        <v>1E-4</v>
      </c>
      <c r="F276" s="2">
        <f t="shared" si="112"/>
        <v>1.41E-2</v>
      </c>
      <c r="G276" s="3">
        <f t="shared" si="106"/>
        <v>31779.155310008598</v>
      </c>
      <c r="H276" s="3">
        <f t="shared" si="113"/>
        <v>113375.66405469508</v>
      </c>
      <c r="I276" s="3">
        <f t="shared" si="115"/>
        <v>360.922082139145</v>
      </c>
      <c r="J276" s="3">
        <f t="shared" si="107"/>
        <v>37.340507489260098</v>
      </c>
      <c r="K276" s="3">
        <f t="shared" si="108"/>
        <v>323.58157464988489</v>
      </c>
      <c r="L276" s="3">
        <f t="shared" si="109"/>
        <v>1287.6295903825171</v>
      </c>
      <c r="M276" s="3">
        <f t="shared" si="110"/>
        <v>340589.33086655353</v>
      </c>
      <c r="P276" s="2">
        <f t="shared" si="117"/>
        <v>2.2800000000000001E-2</v>
      </c>
      <c r="Q276" s="2">
        <f t="shared" si="114"/>
        <v>3.4799999999999998E-2</v>
      </c>
      <c r="R276" s="3">
        <f t="shared" si="118"/>
        <v>75588.521337343802</v>
      </c>
      <c r="S276" s="3">
        <f t="shared" si="116"/>
        <v>928.47472166684577</v>
      </c>
      <c r="T276" s="3">
        <f t="shared" si="119"/>
        <v>219.20671187829703</v>
      </c>
      <c r="U276" s="3">
        <f t="shared" si="120"/>
        <v>709.26800978854874</v>
      </c>
      <c r="V276" s="3">
        <f t="shared" si="121"/>
        <v>264478.42546745768</v>
      </c>
    </row>
    <row r="277" spans="1:22" x14ac:dyDescent="0.25">
      <c r="A277">
        <v>269</v>
      </c>
      <c r="B277" s="1">
        <v>47818</v>
      </c>
      <c r="C277">
        <f t="shared" si="104"/>
        <v>3.4636999999999998</v>
      </c>
      <c r="D277" s="4">
        <f t="shared" si="111"/>
        <v>3.5676109999999999</v>
      </c>
      <c r="E277" s="2">
        <f t="shared" si="105"/>
        <v>1E-4</v>
      </c>
      <c r="F277" s="2">
        <f t="shared" si="112"/>
        <v>1.41E-2</v>
      </c>
      <c r="G277" s="3">
        <f t="shared" si="106"/>
        <v>31455.573735358714</v>
      </c>
      <c r="H277" s="3">
        <f t="shared" si="113"/>
        <v>112221.25086957683</v>
      </c>
      <c r="I277" s="3">
        <f t="shared" si="115"/>
        <v>360.922082139145</v>
      </c>
      <c r="J277" s="3">
        <f t="shared" si="107"/>
        <v>36.960299139046491</v>
      </c>
      <c r="K277" s="3">
        <f t="shared" si="108"/>
        <v>323.96178300009854</v>
      </c>
      <c r="L277" s="3">
        <f t="shared" si="109"/>
        <v>1287.6295903825171</v>
      </c>
      <c r="M277" s="3">
        <f t="shared" si="110"/>
        <v>341876.96045693604</v>
      </c>
      <c r="P277" s="2">
        <f t="shared" si="117"/>
        <v>2.2800000000000001E-2</v>
      </c>
      <c r="Q277" s="2">
        <f t="shared" si="114"/>
        <v>3.4799999999999998E-2</v>
      </c>
      <c r="R277" s="3">
        <f t="shared" si="118"/>
        <v>74879.253327555256</v>
      </c>
      <c r="S277" s="3">
        <f t="shared" si="116"/>
        <v>928.47472166684588</v>
      </c>
      <c r="T277" s="3">
        <f t="shared" si="119"/>
        <v>217.14983464991022</v>
      </c>
      <c r="U277" s="3">
        <f t="shared" si="120"/>
        <v>711.32488701693569</v>
      </c>
      <c r="V277" s="3">
        <f t="shared" si="121"/>
        <v>265406.90018912451</v>
      </c>
    </row>
    <row r="278" spans="1:22" x14ac:dyDescent="0.25">
      <c r="A278">
        <v>270</v>
      </c>
      <c r="B278" s="1">
        <v>47849</v>
      </c>
      <c r="C278">
        <f t="shared" si="104"/>
        <v>3.4636999999999998</v>
      </c>
      <c r="D278" s="4">
        <f t="shared" si="111"/>
        <v>3.5676109999999999</v>
      </c>
      <c r="E278" s="2">
        <f t="shared" si="105"/>
        <v>1E-4</v>
      </c>
      <c r="F278" s="2">
        <f t="shared" si="112"/>
        <v>1.41E-2</v>
      </c>
      <c r="G278" s="3">
        <f t="shared" si="106"/>
        <v>31131.611952358617</v>
      </c>
      <c r="H278" s="3">
        <f t="shared" si="113"/>
        <v>111065.48124896607</v>
      </c>
      <c r="I278" s="3">
        <f t="shared" si="115"/>
        <v>360.922082139145</v>
      </c>
      <c r="J278" s="3">
        <f t="shared" si="107"/>
        <v>36.579644044021371</v>
      </c>
      <c r="K278" s="3">
        <f t="shared" si="108"/>
        <v>324.34243809512361</v>
      </c>
      <c r="L278" s="3">
        <f t="shared" si="109"/>
        <v>1287.6295903825171</v>
      </c>
      <c r="M278" s="3">
        <f t="shared" si="110"/>
        <v>343164.59004731855</v>
      </c>
      <c r="P278" s="2">
        <f t="shared" si="117"/>
        <v>2.2800000000000001E-2</v>
      </c>
      <c r="Q278" s="2">
        <f t="shared" si="114"/>
        <v>3.4799999999999998E-2</v>
      </c>
      <c r="R278" s="3">
        <f t="shared" si="118"/>
        <v>74167.928440538322</v>
      </c>
      <c r="S278" s="3">
        <f t="shared" si="116"/>
        <v>928.47472166684588</v>
      </c>
      <c r="T278" s="3">
        <f t="shared" si="119"/>
        <v>215.08699247756113</v>
      </c>
      <c r="U278" s="3">
        <f t="shared" si="120"/>
        <v>713.38772918928476</v>
      </c>
      <c r="V278" s="3">
        <f t="shared" si="121"/>
        <v>266335.37491079135</v>
      </c>
    </row>
    <row r="279" spans="1:22" x14ac:dyDescent="0.25">
      <c r="A279">
        <v>271</v>
      </c>
      <c r="B279" s="1">
        <v>47880</v>
      </c>
      <c r="C279">
        <f t="shared" si="104"/>
        <v>3.4636999999999998</v>
      </c>
      <c r="D279" s="4">
        <f t="shared" si="111"/>
        <v>3.5676109999999999</v>
      </c>
      <c r="E279" s="2">
        <f t="shared" si="105"/>
        <v>1E-4</v>
      </c>
      <c r="F279" s="2">
        <f t="shared" si="112"/>
        <v>1.41E-2</v>
      </c>
      <c r="G279" s="3">
        <f t="shared" si="106"/>
        <v>30807.269514263495</v>
      </c>
      <c r="H279" s="3">
        <f t="shared" si="113"/>
        <v>109908.3535990511</v>
      </c>
      <c r="I279" s="3">
        <f t="shared" si="115"/>
        <v>360.92208213914506</v>
      </c>
      <c r="J279" s="3">
        <f t="shared" si="107"/>
        <v>36.198541679259606</v>
      </c>
      <c r="K279" s="3">
        <f t="shared" si="108"/>
        <v>324.72354045988544</v>
      </c>
      <c r="L279" s="3">
        <f t="shared" si="109"/>
        <v>1287.6295903825173</v>
      </c>
      <c r="M279" s="3">
        <f t="shared" si="110"/>
        <v>344452.21963770106</v>
      </c>
      <c r="P279" s="2">
        <f t="shared" si="117"/>
        <v>2.2800000000000001E-2</v>
      </c>
      <c r="Q279" s="2">
        <f t="shared" si="114"/>
        <v>3.4799999999999998E-2</v>
      </c>
      <c r="R279" s="3">
        <f t="shared" si="118"/>
        <v>73454.540711349036</v>
      </c>
      <c r="S279" s="3">
        <f t="shared" si="116"/>
        <v>928.47472166684588</v>
      </c>
      <c r="T279" s="3">
        <f t="shared" si="119"/>
        <v>213.0181680629122</v>
      </c>
      <c r="U279" s="3">
        <f t="shared" si="120"/>
        <v>715.45655360393368</v>
      </c>
      <c r="V279" s="3">
        <f t="shared" si="121"/>
        <v>267263.84963245818</v>
      </c>
    </row>
    <row r="280" spans="1:22" x14ac:dyDescent="0.25">
      <c r="A280">
        <v>272</v>
      </c>
      <c r="B280" s="1">
        <v>47908</v>
      </c>
      <c r="C280">
        <f t="shared" si="104"/>
        <v>3.4636999999999998</v>
      </c>
      <c r="D280" s="4">
        <f t="shared" si="111"/>
        <v>3.5676109999999999</v>
      </c>
      <c r="E280" s="2">
        <f t="shared" si="105"/>
        <v>1E-4</v>
      </c>
      <c r="F280" s="2">
        <f t="shared" si="112"/>
        <v>1.41E-2</v>
      </c>
      <c r="G280" s="3">
        <f t="shared" si="106"/>
        <v>30482.545973803608</v>
      </c>
      <c r="H280" s="3">
        <f t="shared" si="113"/>
        <v>108749.86632414746</v>
      </c>
      <c r="I280" s="3">
        <f t="shared" si="115"/>
        <v>360.92208213914506</v>
      </c>
      <c r="J280" s="3">
        <f t="shared" si="107"/>
        <v>35.816991519219236</v>
      </c>
      <c r="K280" s="3">
        <f t="shared" si="108"/>
        <v>325.10509061992582</v>
      </c>
      <c r="L280" s="3">
        <f t="shared" si="109"/>
        <v>1287.6295903825173</v>
      </c>
      <c r="M280" s="3">
        <f t="shared" si="110"/>
        <v>345739.84922808356</v>
      </c>
      <c r="P280" s="2">
        <f t="shared" si="117"/>
        <v>2.2800000000000001E-2</v>
      </c>
      <c r="Q280" s="2">
        <f t="shared" si="114"/>
        <v>3.4799999999999998E-2</v>
      </c>
      <c r="R280" s="3">
        <f t="shared" si="118"/>
        <v>72739.084157745106</v>
      </c>
      <c r="S280" s="3">
        <f t="shared" si="116"/>
        <v>928.47472166684611</v>
      </c>
      <c r="T280" s="3">
        <f t="shared" si="119"/>
        <v>210.94334405746079</v>
      </c>
      <c r="U280" s="3">
        <f t="shared" si="120"/>
        <v>717.53137760938534</v>
      </c>
      <c r="V280" s="3">
        <f t="shared" si="121"/>
        <v>268192.32435412501</v>
      </c>
    </row>
    <row r="281" spans="1:22" x14ac:dyDescent="0.25">
      <c r="A281">
        <v>273</v>
      </c>
      <c r="B281" s="1">
        <v>47939</v>
      </c>
      <c r="C281">
        <f t="shared" si="104"/>
        <v>3.4636999999999998</v>
      </c>
      <c r="D281" s="4">
        <f t="shared" si="111"/>
        <v>3.5676109999999999</v>
      </c>
      <c r="E281" s="2">
        <f t="shared" si="105"/>
        <v>1E-4</v>
      </c>
      <c r="F281" s="2">
        <f t="shared" si="112"/>
        <v>1.41E-2</v>
      </c>
      <c r="G281" s="3">
        <f t="shared" si="106"/>
        <v>30157.440883183681</v>
      </c>
      <c r="H281" s="3">
        <f t="shared" si="113"/>
        <v>107590.01782669581</v>
      </c>
      <c r="I281" s="3">
        <f t="shared" si="115"/>
        <v>360.922082139145</v>
      </c>
      <c r="J281" s="3">
        <f t="shared" si="107"/>
        <v>35.434993037740824</v>
      </c>
      <c r="K281" s="3">
        <f t="shared" si="108"/>
        <v>325.48708910140419</v>
      </c>
      <c r="L281" s="3">
        <f t="shared" si="109"/>
        <v>1287.6295903825171</v>
      </c>
      <c r="M281" s="3">
        <f t="shared" si="110"/>
        <v>347027.47881846607</v>
      </c>
      <c r="P281" s="2">
        <f t="shared" si="117"/>
        <v>2.2800000000000001E-2</v>
      </c>
      <c r="Q281" s="2">
        <f t="shared" si="114"/>
        <v>3.4799999999999998E-2</v>
      </c>
      <c r="R281" s="3">
        <f t="shared" si="118"/>
        <v>72021.552780135724</v>
      </c>
      <c r="S281" s="3">
        <f t="shared" si="116"/>
        <v>928.47472166684588</v>
      </c>
      <c r="T281" s="3">
        <f t="shared" si="119"/>
        <v>208.86250306239359</v>
      </c>
      <c r="U281" s="3">
        <f t="shared" si="120"/>
        <v>719.61221860445232</v>
      </c>
      <c r="V281" s="3">
        <f t="shared" si="121"/>
        <v>269120.79907579185</v>
      </c>
    </row>
    <row r="282" spans="1:22" x14ac:dyDescent="0.25">
      <c r="A282">
        <v>274</v>
      </c>
      <c r="B282" s="1">
        <v>47969</v>
      </c>
      <c r="C282">
        <f t="shared" si="104"/>
        <v>3.4636999999999998</v>
      </c>
      <c r="D282" s="4">
        <f t="shared" si="111"/>
        <v>3.5676109999999999</v>
      </c>
      <c r="E282" s="2">
        <f t="shared" si="105"/>
        <v>1E-4</v>
      </c>
      <c r="F282" s="2">
        <f t="shared" si="112"/>
        <v>1.41E-2</v>
      </c>
      <c r="G282" s="3">
        <f t="shared" si="106"/>
        <v>29831.953794082277</v>
      </c>
      <c r="H282" s="3">
        <f t="shared" si="113"/>
        <v>106428.80650725967</v>
      </c>
      <c r="I282" s="3">
        <f t="shared" si="115"/>
        <v>360.92208213914506</v>
      </c>
      <c r="J282" s="3">
        <f t="shared" si="107"/>
        <v>35.052545708046672</v>
      </c>
      <c r="K282" s="3">
        <f t="shared" si="108"/>
        <v>325.86953643109837</v>
      </c>
      <c r="L282" s="3">
        <f t="shared" si="109"/>
        <v>1287.6295903825173</v>
      </c>
      <c r="M282" s="3">
        <f t="shared" si="110"/>
        <v>348315.10840884858</v>
      </c>
      <c r="P282" s="2">
        <f t="shared" si="117"/>
        <v>2.2800000000000001E-2</v>
      </c>
      <c r="Q282" s="2">
        <f t="shared" si="114"/>
        <v>3.4799999999999998E-2</v>
      </c>
      <c r="R282" s="3">
        <f t="shared" si="118"/>
        <v>71301.940561531272</v>
      </c>
      <c r="S282" s="3">
        <f t="shared" si="116"/>
        <v>928.47472166684588</v>
      </c>
      <c r="T282" s="3">
        <f t="shared" si="119"/>
        <v>206.77562762844067</v>
      </c>
      <c r="U282" s="3">
        <f t="shared" si="120"/>
        <v>721.69909403840518</v>
      </c>
      <c r="V282" s="3">
        <f t="shared" si="121"/>
        <v>270049.27379745868</v>
      </c>
    </row>
    <row r="283" spans="1:22" x14ac:dyDescent="0.25">
      <c r="A283">
        <v>275</v>
      </c>
      <c r="B283" s="1">
        <v>48000</v>
      </c>
      <c r="C283">
        <f t="shared" si="104"/>
        <v>3.4636999999999998</v>
      </c>
      <c r="D283" s="4">
        <f t="shared" si="111"/>
        <v>3.5676109999999999</v>
      </c>
      <c r="E283" s="2">
        <f t="shared" si="105"/>
        <v>1E-4</v>
      </c>
      <c r="F283" s="2">
        <f t="shared" si="112"/>
        <v>1.41E-2</v>
      </c>
      <c r="G283" s="3">
        <f t="shared" si="106"/>
        <v>29506.084257651179</v>
      </c>
      <c r="H283" s="3">
        <f t="shared" si="113"/>
        <v>105266.23076452318</v>
      </c>
      <c r="I283" s="3">
        <f t="shared" si="115"/>
        <v>360.922082139145</v>
      </c>
      <c r="J283" s="3">
        <f t="shared" si="107"/>
        <v>34.669649002740137</v>
      </c>
      <c r="K283" s="3">
        <f t="shared" si="108"/>
        <v>326.25243313640487</v>
      </c>
      <c r="L283" s="3">
        <f t="shared" si="109"/>
        <v>1287.6295903825171</v>
      </c>
      <c r="M283" s="3">
        <f t="shared" si="110"/>
        <v>349602.73799923109</v>
      </c>
      <c r="P283" s="2">
        <f t="shared" si="117"/>
        <v>2.2800000000000001E-2</v>
      </c>
      <c r="Q283" s="2">
        <f t="shared" si="114"/>
        <v>3.4799999999999998E-2</v>
      </c>
      <c r="R283" s="3">
        <f t="shared" si="118"/>
        <v>70580.241467492873</v>
      </c>
      <c r="S283" s="3">
        <f t="shared" si="116"/>
        <v>928.47472166684611</v>
      </c>
      <c r="T283" s="3">
        <f t="shared" si="119"/>
        <v>204.68270025572932</v>
      </c>
      <c r="U283" s="3">
        <f t="shared" si="120"/>
        <v>723.79202141111682</v>
      </c>
      <c r="V283" s="3">
        <f t="shared" si="121"/>
        <v>270977.74851912551</v>
      </c>
    </row>
    <row r="284" spans="1:22" x14ac:dyDescent="0.25">
      <c r="A284">
        <v>276</v>
      </c>
      <c r="B284" s="1">
        <v>48030</v>
      </c>
      <c r="C284">
        <f t="shared" si="104"/>
        <v>3.4636999999999998</v>
      </c>
      <c r="D284" s="4">
        <f t="shared" si="111"/>
        <v>3.5676109999999999</v>
      </c>
      <c r="E284" s="2">
        <f t="shared" si="105"/>
        <v>1E-4</v>
      </c>
      <c r="F284" s="2">
        <f t="shared" si="112"/>
        <v>1.41E-2</v>
      </c>
      <c r="G284" s="3">
        <f t="shared" si="106"/>
        <v>29179.831824514775</v>
      </c>
      <c r="H284" s="3">
        <f t="shared" si="113"/>
        <v>104102.28899528898</v>
      </c>
      <c r="I284" s="3">
        <f t="shared" si="115"/>
        <v>360.922082139145</v>
      </c>
      <c r="J284" s="3">
        <f t="shared" si="107"/>
        <v>34.28630239380486</v>
      </c>
      <c r="K284" s="3">
        <f t="shared" si="108"/>
        <v>326.63577974534013</v>
      </c>
      <c r="L284" s="3">
        <f t="shared" si="109"/>
        <v>1287.6295903825171</v>
      </c>
      <c r="M284" s="3">
        <f t="shared" si="110"/>
        <v>350890.3675896136</v>
      </c>
      <c r="P284" s="2">
        <f t="shared" si="117"/>
        <v>2.2800000000000001E-2</v>
      </c>
      <c r="Q284" s="2">
        <f t="shared" si="114"/>
        <v>3.4799999999999998E-2</v>
      </c>
      <c r="R284" s="3">
        <f t="shared" si="118"/>
        <v>69856.449446081751</v>
      </c>
      <c r="S284" s="3">
        <f t="shared" si="116"/>
        <v>928.47472166684588</v>
      </c>
      <c r="T284" s="3">
        <f t="shared" si="119"/>
        <v>202.58370339363705</v>
      </c>
      <c r="U284" s="3">
        <f t="shared" si="120"/>
        <v>725.89101827320883</v>
      </c>
      <c r="V284" s="3">
        <f t="shared" si="121"/>
        <v>271906.22324079234</v>
      </c>
    </row>
    <row r="285" spans="1:22" x14ac:dyDescent="0.25">
      <c r="A285">
        <v>277</v>
      </c>
      <c r="B285" s="1">
        <v>48061</v>
      </c>
      <c r="C285">
        <f t="shared" ref="C285:C348" si="122">C284</f>
        <v>3.4636999999999998</v>
      </c>
      <c r="D285" s="4">
        <f t="shared" si="111"/>
        <v>3.5676109999999999</v>
      </c>
      <c r="E285" s="2">
        <f t="shared" ref="E285:E348" si="123">E284</f>
        <v>1E-4</v>
      </c>
      <c r="F285" s="2">
        <f t="shared" si="112"/>
        <v>1.41E-2</v>
      </c>
      <c r="G285" s="3">
        <f t="shared" ref="G285:G348" si="124">G284-K284</f>
        <v>28853.196044769436</v>
      </c>
      <c r="H285" s="3">
        <f t="shared" si="113"/>
        <v>102936.97959447592</v>
      </c>
      <c r="I285" s="3">
        <f t="shared" si="115"/>
        <v>360.92208213914506</v>
      </c>
      <c r="J285" s="3">
        <f t="shared" ref="J285:J348" si="125">G285*F285/12</f>
        <v>33.902505352604088</v>
      </c>
      <c r="K285" s="3">
        <f t="shared" ref="K285:K348" si="126">I285-J285</f>
        <v>327.01957678654099</v>
      </c>
      <c r="L285" s="3">
        <f t="shared" ref="L285:L348" si="127">I285*D285</f>
        <v>1287.6295903825173</v>
      </c>
      <c r="M285" s="3">
        <f t="shared" ref="M285:M348" si="128">M284+L285</f>
        <v>352177.99717999611</v>
      </c>
      <c r="P285" s="2">
        <f t="shared" si="117"/>
        <v>2.2800000000000001E-2</v>
      </c>
      <c r="Q285" s="2">
        <f t="shared" si="114"/>
        <v>3.4799999999999998E-2</v>
      </c>
      <c r="R285" s="3">
        <f t="shared" si="118"/>
        <v>69130.558427808544</v>
      </c>
      <c r="S285" s="3">
        <f t="shared" si="116"/>
        <v>928.47472166684611</v>
      </c>
      <c r="T285" s="3">
        <f t="shared" si="119"/>
        <v>200.47861944064479</v>
      </c>
      <c r="U285" s="3">
        <f t="shared" si="120"/>
        <v>727.99610222620129</v>
      </c>
      <c r="V285" s="3">
        <f t="shared" si="121"/>
        <v>272834.69796245918</v>
      </c>
    </row>
    <row r="286" spans="1:22" x14ac:dyDescent="0.25">
      <c r="A286">
        <v>278</v>
      </c>
      <c r="B286" s="1">
        <v>48092</v>
      </c>
      <c r="C286">
        <f t="shared" si="122"/>
        <v>3.4636999999999998</v>
      </c>
      <c r="D286" s="4">
        <f t="shared" si="111"/>
        <v>3.5676109999999999</v>
      </c>
      <c r="E286" s="2">
        <f t="shared" si="123"/>
        <v>1E-4</v>
      </c>
      <c r="F286" s="2">
        <f t="shared" si="112"/>
        <v>1.41E-2</v>
      </c>
      <c r="G286" s="3">
        <f t="shared" si="124"/>
        <v>28526.176467982896</v>
      </c>
      <c r="H286" s="3">
        <f t="shared" si="113"/>
        <v>101770.30095511692</v>
      </c>
      <c r="I286" s="3">
        <f t="shared" si="115"/>
        <v>360.92208213914506</v>
      </c>
      <c r="J286" s="3">
        <f t="shared" si="125"/>
        <v>33.518257349879903</v>
      </c>
      <c r="K286" s="3">
        <f t="shared" si="126"/>
        <v>327.40382478926517</v>
      </c>
      <c r="L286" s="3">
        <f t="shared" si="127"/>
        <v>1287.6295903825173</v>
      </c>
      <c r="M286" s="3">
        <f t="shared" si="128"/>
        <v>353465.62677037861</v>
      </c>
      <c r="P286" s="2">
        <f t="shared" si="117"/>
        <v>2.2800000000000001E-2</v>
      </c>
      <c r="Q286" s="2">
        <f t="shared" si="114"/>
        <v>3.4799999999999998E-2</v>
      </c>
      <c r="R286" s="3">
        <f t="shared" si="118"/>
        <v>68402.562325582345</v>
      </c>
      <c r="S286" s="3">
        <f t="shared" si="116"/>
        <v>928.47472166684611</v>
      </c>
      <c r="T286" s="3">
        <f t="shared" si="119"/>
        <v>198.36743074418879</v>
      </c>
      <c r="U286" s="3">
        <f t="shared" si="120"/>
        <v>730.10729092265728</v>
      </c>
      <c r="V286" s="3">
        <f t="shared" si="121"/>
        <v>273763.17268412601</v>
      </c>
    </row>
    <row r="287" spans="1:22" x14ac:dyDescent="0.25">
      <c r="A287">
        <v>279</v>
      </c>
      <c r="B287" s="1">
        <v>48122</v>
      </c>
      <c r="C287">
        <f t="shared" si="122"/>
        <v>3.4636999999999998</v>
      </c>
      <c r="D287" s="4">
        <f t="shared" si="111"/>
        <v>3.5676109999999999</v>
      </c>
      <c r="E287" s="2">
        <f t="shared" si="123"/>
        <v>1E-4</v>
      </c>
      <c r="F287" s="2">
        <f t="shared" si="112"/>
        <v>1.41E-2</v>
      </c>
      <c r="G287" s="3">
        <f t="shared" si="124"/>
        <v>28198.772643193632</v>
      </c>
      <c r="H287" s="3">
        <f t="shared" si="113"/>
        <v>100602.25146835667</v>
      </c>
      <c r="I287" s="3">
        <f t="shared" si="115"/>
        <v>360.92208213914506</v>
      </c>
      <c r="J287" s="3">
        <f t="shared" si="125"/>
        <v>33.133557855752521</v>
      </c>
      <c r="K287" s="3">
        <f t="shared" si="126"/>
        <v>327.78852428339252</v>
      </c>
      <c r="L287" s="3">
        <f t="shared" si="127"/>
        <v>1287.6295903825173</v>
      </c>
      <c r="M287" s="3">
        <f t="shared" si="128"/>
        <v>354753.25636076112</v>
      </c>
      <c r="P287" s="2">
        <f t="shared" si="117"/>
        <v>2.2800000000000001E-2</v>
      </c>
      <c r="Q287" s="2">
        <f t="shared" si="114"/>
        <v>3.4799999999999998E-2</v>
      </c>
      <c r="R287" s="3">
        <f t="shared" si="118"/>
        <v>67672.455034659681</v>
      </c>
      <c r="S287" s="3">
        <f t="shared" si="116"/>
        <v>928.47472166684588</v>
      </c>
      <c r="T287" s="3">
        <f t="shared" si="119"/>
        <v>196.25011960051305</v>
      </c>
      <c r="U287" s="3">
        <f t="shared" si="120"/>
        <v>732.22460206633286</v>
      </c>
      <c r="V287" s="3">
        <f t="shared" si="121"/>
        <v>274691.64740579284</v>
      </c>
    </row>
    <row r="288" spans="1:22" x14ac:dyDescent="0.25">
      <c r="A288">
        <v>280</v>
      </c>
      <c r="B288" s="1">
        <v>48153</v>
      </c>
      <c r="C288">
        <f t="shared" si="122"/>
        <v>3.4636999999999998</v>
      </c>
      <c r="D288" s="4">
        <f t="shared" si="111"/>
        <v>3.5676109999999999</v>
      </c>
      <c r="E288" s="2">
        <f t="shared" si="123"/>
        <v>1E-4</v>
      </c>
      <c r="F288" s="2">
        <f t="shared" si="112"/>
        <v>1.41E-2</v>
      </c>
      <c r="G288" s="3">
        <f t="shared" si="124"/>
        <v>27870.984118910241</v>
      </c>
      <c r="H288" s="3">
        <f t="shared" si="113"/>
        <v>99432.829523449473</v>
      </c>
      <c r="I288" s="3">
        <f t="shared" si="115"/>
        <v>360.92208213914512</v>
      </c>
      <c r="J288" s="3">
        <f t="shared" si="125"/>
        <v>32.74840633971953</v>
      </c>
      <c r="K288" s="3">
        <f t="shared" si="126"/>
        <v>328.17367579942561</v>
      </c>
      <c r="L288" s="3">
        <f t="shared" si="127"/>
        <v>1287.6295903825176</v>
      </c>
      <c r="M288" s="3">
        <f t="shared" si="128"/>
        <v>356040.88595114363</v>
      </c>
      <c r="P288" s="2">
        <f t="shared" si="117"/>
        <v>2.2800000000000001E-2</v>
      </c>
      <c r="Q288" s="2">
        <f t="shared" si="114"/>
        <v>3.4799999999999998E-2</v>
      </c>
      <c r="R288" s="3">
        <f t="shared" si="118"/>
        <v>66940.230432593351</v>
      </c>
      <c r="S288" s="3">
        <f t="shared" si="116"/>
        <v>928.47472166684611</v>
      </c>
      <c r="T288" s="3">
        <f t="shared" si="119"/>
        <v>194.12666825452072</v>
      </c>
      <c r="U288" s="3">
        <f t="shared" si="120"/>
        <v>734.34805341232538</v>
      </c>
      <c r="V288" s="3">
        <f t="shared" si="121"/>
        <v>275620.12212745968</v>
      </c>
    </row>
    <row r="289" spans="1:22" x14ac:dyDescent="0.25">
      <c r="A289">
        <v>281</v>
      </c>
      <c r="B289" s="1">
        <v>48183</v>
      </c>
      <c r="C289">
        <f t="shared" si="122"/>
        <v>3.4636999999999998</v>
      </c>
      <c r="D289" s="4">
        <f t="shared" si="111"/>
        <v>3.5676109999999999</v>
      </c>
      <c r="E289" s="2">
        <f t="shared" si="123"/>
        <v>1E-4</v>
      </c>
      <c r="F289" s="2">
        <f t="shared" si="112"/>
        <v>1.41E-2</v>
      </c>
      <c r="G289" s="3">
        <f t="shared" si="124"/>
        <v>27542.810443110815</v>
      </c>
      <c r="H289" s="3">
        <f t="shared" si="113"/>
        <v>98262.03350775702</v>
      </c>
      <c r="I289" s="3">
        <f t="shared" si="115"/>
        <v>360.92208213914512</v>
      </c>
      <c r="J289" s="3">
        <f t="shared" si="125"/>
        <v>32.362802270655209</v>
      </c>
      <c r="K289" s="3">
        <f t="shared" si="126"/>
        <v>328.55927986848991</v>
      </c>
      <c r="L289" s="3">
        <f t="shared" si="127"/>
        <v>1287.6295903825176</v>
      </c>
      <c r="M289" s="3">
        <f t="shared" si="128"/>
        <v>357328.51554152614</v>
      </c>
      <c r="P289" s="2">
        <f t="shared" si="117"/>
        <v>2.2800000000000001E-2</v>
      </c>
      <c r="Q289" s="2">
        <f t="shared" si="114"/>
        <v>3.4799999999999998E-2</v>
      </c>
      <c r="R289" s="3">
        <f t="shared" si="118"/>
        <v>66205.882379181028</v>
      </c>
      <c r="S289" s="3">
        <f t="shared" si="116"/>
        <v>928.47472166684611</v>
      </c>
      <c r="T289" s="3">
        <f t="shared" si="119"/>
        <v>191.99705889962499</v>
      </c>
      <c r="U289" s="3">
        <f t="shared" si="120"/>
        <v>736.47766276722109</v>
      </c>
      <c r="V289" s="3">
        <f t="shared" si="121"/>
        <v>276548.59684912651</v>
      </c>
    </row>
    <row r="290" spans="1:22" x14ac:dyDescent="0.25">
      <c r="A290">
        <v>282</v>
      </c>
      <c r="B290" s="1">
        <v>48214</v>
      </c>
      <c r="C290">
        <f t="shared" si="122"/>
        <v>3.4636999999999998</v>
      </c>
      <c r="D290" s="4">
        <f t="shared" si="111"/>
        <v>3.5676109999999999</v>
      </c>
      <c r="E290" s="2">
        <f t="shared" si="123"/>
        <v>1E-4</v>
      </c>
      <c r="F290" s="2">
        <f t="shared" si="112"/>
        <v>1.41E-2</v>
      </c>
      <c r="G290" s="3">
        <f t="shared" si="124"/>
        <v>27214.251163242327</v>
      </c>
      <c r="H290" s="3">
        <f t="shared" si="113"/>
        <v>97089.861806746121</v>
      </c>
      <c r="I290" s="3">
        <f t="shared" si="115"/>
        <v>360.92208213914506</v>
      </c>
      <c r="J290" s="3">
        <f t="shared" si="125"/>
        <v>31.976745116809735</v>
      </c>
      <c r="K290" s="3">
        <f t="shared" si="126"/>
        <v>328.94533702233531</v>
      </c>
      <c r="L290" s="3">
        <f t="shared" si="127"/>
        <v>1287.6295903825173</v>
      </c>
      <c r="M290" s="3">
        <f t="shared" si="128"/>
        <v>358616.14513190865</v>
      </c>
      <c r="P290" s="2">
        <f t="shared" si="117"/>
        <v>2.2800000000000001E-2</v>
      </c>
      <c r="Q290" s="2">
        <f t="shared" si="114"/>
        <v>3.4799999999999998E-2</v>
      </c>
      <c r="R290" s="3">
        <f t="shared" si="118"/>
        <v>65469.40471641381</v>
      </c>
      <c r="S290" s="3">
        <f t="shared" si="116"/>
        <v>928.47472166684611</v>
      </c>
      <c r="T290" s="3">
        <f t="shared" si="119"/>
        <v>189.86127367760002</v>
      </c>
      <c r="U290" s="3">
        <f t="shared" si="120"/>
        <v>738.61344798924608</v>
      </c>
      <c r="V290" s="3">
        <f t="shared" si="121"/>
        <v>277477.07157079334</v>
      </c>
    </row>
    <row r="291" spans="1:22" x14ac:dyDescent="0.25">
      <c r="A291">
        <v>283</v>
      </c>
      <c r="B291" s="1">
        <v>48245</v>
      </c>
      <c r="C291">
        <f t="shared" si="122"/>
        <v>3.4636999999999998</v>
      </c>
      <c r="D291" s="4">
        <f t="shared" si="111"/>
        <v>3.5676109999999999</v>
      </c>
      <c r="E291" s="2">
        <f t="shared" si="123"/>
        <v>1E-4</v>
      </c>
      <c r="F291" s="2">
        <f t="shared" si="112"/>
        <v>1.41E-2</v>
      </c>
      <c r="G291" s="3">
        <f t="shared" si="124"/>
        <v>26885.305826219992</v>
      </c>
      <c r="H291" s="3">
        <f t="shared" si="113"/>
        <v>95916.312803986526</v>
      </c>
      <c r="I291" s="3">
        <f t="shared" si="115"/>
        <v>360.92208213914512</v>
      </c>
      <c r="J291" s="3">
        <f t="shared" si="125"/>
        <v>31.590234345808486</v>
      </c>
      <c r="K291" s="3">
        <f t="shared" si="126"/>
        <v>329.33184779333664</v>
      </c>
      <c r="L291" s="3">
        <f t="shared" si="127"/>
        <v>1287.6295903825176</v>
      </c>
      <c r="M291" s="3">
        <f t="shared" si="128"/>
        <v>359903.77472229116</v>
      </c>
      <c r="P291" s="2">
        <f t="shared" si="117"/>
        <v>2.2800000000000001E-2</v>
      </c>
      <c r="Q291" s="2">
        <f t="shared" si="114"/>
        <v>3.4799999999999998E-2</v>
      </c>
      <c r="R291" s="3">
        <f t="shared" si="118"/>
        <v>64730.791268424568</v>
      </c>
      <c r="S291" s="3">
        <f t="shared" si="116"/>
        <v>928.47472166684611</v>
      </c>
      <c r="T291" s="3">
        <f t="shared" si="119"/>
        <v>187.71929467843123</v>
      </c>
      <c r="U291" s="3">
        <f t="shared" si="120"/>
        <v>740.75542698841491</v>
      </c>
      <c r="V291" s="3">
        <f t="shared" si="121"/>
        <v>278405.54629246017</v>
      </c>
    </row>
    <row r="292" spans="1:22" x14ac:dyDescent="0.25">
      <c r="A292">
        <v>284</v>
      </c>
      <c r="B292" s="1">
        <v>48274</v>
      </c>
      <c r="C292">
        <f t="shared" si="122"/>
        <v>3.4636999999999998</v>
      </c>
      <c r="D292" s="4">
        <f t="shared" si="111"/>
        <v>3.5676109999999999</v>
      </c>
      <c r="E292" s="2">
        <f t="shared" si="123"/>
        <v>1E-4</v>
      </c>
      <c r="F292" s="2">
        <f t="shared" si="112"/>
        <v>1.41E-2</v>
      </c>
      <c r="G292" s="3">
        <f t="shared" si="124"/>
        <v>26555.973978426657</v>
      </c>
      <c r="H292" s="3">
        <f t="shared" si="113"/>
        <v>94741.384881148697</v>
      </c>
      <c r="I292" s="3">
        <f t="shared" si="115"/>
        <v>360.92208213914506</v>
      </c>
      <c r="J292" s="3">
        <f t="shared" si="125"/>
        <v>31.203269424651321</v>
      </c>
      <c r="K292" s="3">
        <f t="shared" si="126"/>
        <v>329.71881271449377</v>
      </c>
      <c r="L292" s="3">
        <f t="shared" si="127"/>
        <v>1287.6295903825173</v>
      </c>
      <c r="M292" s="3">
        <f t="shared" si="128"/>
        <v>361191.40431267367</v>
      </c>
      <c r="P292" s="2">
        <f t="shared" si="117"/>
        <v>2.2800000000000001E-2</v>
      </c>
      <c r="Q292" s="2">
        <f t="shared" si="114"/>
        <v>3.4799999999999998E-2</v>
      </c>
      <c r="R292" s="3">
        <f t="shared" si="118"/>
        <v>63990.035841436154</v>
      </c>
      <c r="S292" s="3">
        <f t="shared" si="116"/>
        <v>928.47472166684622</v>
      </c>
      <c r="T292" s="3">
        <f t="shared" si="119"/>
        <v>185.57110394016482</v>
      </c>
      <c r="U292" s="3">
        <f t="shared" si="120"/>
        <v>742.90361772668143</v>
      </c>
      <c r="V292" s="3">
        <f t="shared" si="121"/>
        <v>279334.02101412701</v>
      </c>
    </row>
    <row r="293" spans="1:22" x14ac:dyDescent="0.25">
      <c r="A293">
        <v>285</v>
      </c>
      <c r="B293" s="1">
        <v>48305</v>
      </c>
      <c r="C293">
        <f t="shared" si="122"/>
        <v>3.4636999999999998</v>
      </c>
      <c r="D293" s="4">
        <f t="shared" si="111"/>
        <v>3.5676109999999999</v>
      </c>
      <c r="E293" s="2">
        <f t="shared" si="123"/>
        <v>1E-4</v>
      </c>
      <c r="F293" s="2">
        <f t="shared" si="112"/>
        <v>1.41E-2</v>
      </c>
      <c r="G293" s="3">
        <f t="shared" si="124"/>
        <v>26226.255165712162</v>
      </c>
      <c r="H293" s="3">
        <f t="shared" si="113"/>
        <v>93565.076418001525</v>
      </c>
      <c r="I293" s="3">
        <f t="shared" si="115"/>
        <v>360.92208213914512</v>
      </c>
      <c r="J293" s="3">
        <f t="shared" si="125"/>
        <v>30.81584981971179</v>
      </c>
      <c r="K293" s="3">
        <f t="shared" si="126"/>
        <v>330.10623231943333</v>
      </c>
      <c r="L293" s="3">
        <f t="shared" si="127"/>
        <v>1287.6295903825176</v>
      </c>
      <c r="M293" s="3">
        <f t="shared" si="128"/>
        <v>362479.03390305617</v>
      </c>
      <c r="P293" s="2">
        <f t="shared" si="117"/>
        <v>2.2800000000000001E-2</v>
      </c>
      <c r="Q293" s="2">
        <f t="shared" si="114"/>
        <v>3.4799999999999998E-2</v>
      </c>
      <c r="R293" s="3">
        <f t="shared" si="118"/>
        <v>63247.132223709472</v>
      </c>
      <c r="S293" s="3">
        <f t="shared" si="116"/>
        <v>928.47472166684611</v>
      </c>
      <c r="T293" s="3">
        <f t="shared" si="119"/>
        <v>183.41668344875745</v>
      </c>
      <c r="U293" s="3">
        <f t="shared" si="120"/>
        <v>745.05803821808865</v>
      </c>
      <c r="V293" s="3">
        <f t="shared" si="121"/>
        <v>280262.49573579384</v>
      </c>
    </row>
    <row r="294" spans="1:22" x14ac:dyDescent="0.25">
      <c r="A294">
        <v>286</v>
      </c>
      <c r="B294" s="1">
        <v>48335</v>
      </c>
      <c r="C294">
        <f t="shared" si="122"/>
        <v>3.4636999999999998</v>
      </c>
      <c r="D294" s="4">
        <f t="shared" si="111"/>
        <v>3.5676109999999999</v>
      </c>
      <c r="E294" s="2">
        <f t="shared" si="123"/>
        <v>1E-4</v>
      </c>
      <c r="F294" s="2">
        <f t="shared" si="112"/>
        <v>1.41E-2</v>
      </c>
      <c r="G294" s="3">
        <f t="shared" si="124"/>
        <v>25896.148933392727</v>
      </c>
      <c r="H294" s="3">
        <f t="shared" si="113"/>
        <v>92387.385792410161</v>
      </c>
      <c r="I294" s="3">
        <f t="shared" si="115"/>
        <v>360.92208213914506</v>
      </c>
      <c r="J294" s="3">
        <f t="shared" si="125"/>
        <v>30.427974996736452</v>
      </c>
      <c r="K294" s="3">
        <f t="shared" si="126"/>
        <v>330.49410714240861</v>
      </c>
      <c r="L294" s="3">
        <f t="shared" si="127"/>
        <v>1287.6295903825173</v>
      </c>
      <c r="M294" s="3">
        <f t="shared" si="128"/>
        <v>363766.66349343868</v>
      </c>
      <c r="P294" s="2">
        <f t="shared" si="117"/>
        <v>2.2800000000000001E-2</v>
      </c>
      <c r="Q294" s="2">
        <f t="shared" si="114"/>
        <v>3.4799999999999998E-2</v>
      </c>
      <c r="R294" s="3">
        <f t="shared" si="118"/>
        <v>62502.074185491387</v>
      </c>
      <c r="S294" s="3">
        <f t="shared" si="116"/>
        <v>928.47472166684622</v>
      </c>
      <c r="T294" s="3">
        <f t="shared" si="119"/>
        <v>181.256015137925</v>
      </c>
      <c r="U294" s="3">
        <f t="shared" si="120"/>
        <v>747.21870652892119</v>
      </c>
      <c r="V294" s="3">
        <f t="shared" si="121"/>
        <v>281190.97045746067</v>
      </c>
    </row>
    <row r="295" spans="1:22" x14ac:dyDescent="0.25">
      <c r="A295">
        <v>287</v>
      </c>
      <c r="B295" s="1">
        <v>48366</v>
      </c>
      <c r="C295">
        <f t="shared" si="122"/>
        <v>3.4636999999999998</v>
      </c>
      <c r="D295" s="4">
        <f t="shared" si="111"/>
        <v>3.5676109999999999</v>
      </c>
      <c r="E295" s="2">
        <f t="shared" si="123"/>
        <v>1E-4</v>
      </c>
      <c r="F295" s="2">
        <f t="shared" si="112"/>
        <v>1.41E-2</v>
      </c>
      <c r="G295" s="3">
        <f t="shared" si="124"/>
        <v>25565.65482625032</v>
      </c>
      <c r="H295" s="3">
        <f t="shared" si="113"/>
        <v>91208.311380333733</v>
      </c>
      <c r="I295" s="3">
        <f t="shared" si="115"/>
        <v>360.92208213914512</v>
      </c>
      <c r="J295" s="3">
        <f t="shared" si="125"/>
        <v>30.039644420844127</v>
      </c>
      <c r="K295" s="3">
        <f t="shared" si="126"/>
        <v>330.88243771830099</v>
      </c>
      <c r="L295" s="3">
        <f t="shared" si="127"/>
        <v>1287.6295903825176</v>
      </c>
      <c r="M295" s="3">
        <f t="shared" si="128"/>
        <v>365054.29308382119</v>
      </c>
      <c r="P295" s="2">
        <f t="shared" si="117"/>
        <v>2.2800000000000001E-2</v>
      </c>
      <c r="Q295" s="2">
        <f t="shared" si="114"/>
        <v>3.4799999999999998E-2</v>
      </c>
      <c r="R295" s="3">
        <f t="shared" si="118"/>
        <v>61754.855478962469</v>
      </c>
      <c r="S295" s="3">
        <f t="shared" si="116"/>
        <v>928.47472166684622</v>
      </c>
      <c r="T295" s="3">
        <f t="shared" si="119"/>
        <v>179.08908088899113</v>
      </c>
      <c r="U295" s="3">
        <f t="shared" si="120"/>
        <v>749.38564077785509</v>
      </c>
      <c r="V295" s="3">
        <f t="shared" si="121"/>
        <v>282119.44517912751</v>
      </c>
    </row>
    <row r="296" spans="1:22" x14ac:dyDescent="0.25">
      <c r="A296">
        <v>288</v>
      </c>
      <c r="B296" s="1">
        <v>48396</v>
      </c>
      <c r="C296">
        <f t="shared" si="122"/>
        <v>3.4636999999999998</v>
      </c>
      <c r="D296" s="4">
        <f t="shared" si="111"/>
        <v>3.5676109999999999</v>
      </c>
      <c r="E296" s="2">
        <f t="shared" si="123"/>
        <v>1E-4</v>
      </c>
      <c r="F296" s="2">
        <f t="shared" si="112"/>
        <v>1.41E-2</v>
      </c>
      <c r="G296" s="3">
        <f t="shared" si="124"/>
        <v>25234.772388532019</v>
      </c>
      <c r="H296" s="3">
        <f t="shared" si="113"/>
        <v>90027.851555823101</v>
      </c>
      <c r="I296" s="3">
        <f t="shared" si="115"/>
        <v>360.92208213914512</v>
      </c>
      <c r="J296" s="3">
        <f t="shared" si="125"/>
        <v>29.650857556525121</v>
      </c>
      <c r="K296" s="3">
        <f t="shared" si="126"/>
        <v>331.27122458261999</v>
      </c>
      <c r="L296" s="3">
        <f t="shared" si="127"/>
        <v>1287.6295903825176</v>
      </c>
      <c r="M296" s="3">
        <f t="shared" si="128"/>
        <v>366341.9226742037</v>
      </c>
      <c r="P296" s="2">
        <f t="shared" si="117"/>
        <v>2.2800000000000001E-2</v>
      </c>
      <c r="Q296" s="2">
        <f t="shared" si="114"/>
        <v>3.4799999999999998E-2</v>
      </c>
      <c r="R296" s="3">
        <f t="shared" si="118"/>
        <v>61005.46983818461</v>
      </c>
      <c r="S296" s="3">
        <f t="shared" si="116"/>
        <v>928.47472166684622</v>
      </c>
      <c r="T296" s="3">
        <f t="shared" si="119"/>
        <v>176.91586253073535</v>
      </c>
      <c r="U296" s="3">
        <f t="shared" si="120"/>
        <v>751.55885913611087</v>
      </c>
      <c r="V296" s="3">
        <f t="shared" si="121"/>
        <v>283047.91990079434</v>
      </c>
    </row>
    <row r="297" spans="1:22" x14ac:dyDescent="0.25">
      <c r="A297">
        <v>289</v>
      </c>
      <c r="B297" s="1">
        <v>48427</v>
      </c>
      <c r="C297">
        <f t="shared" si="122"/>
        <v>3.4636999999999998</v>
      </c>
      <c r="D297" s="4">
        <f t="shared" si="111"/>
        <v>3.5676109999999999</v>
      </c>
      <c r="E297" s="2">
        <f t="shared" si="123"/>
        <v>1E-4</v>
      </c>
      <c r="F297" s="2">
        <f t="shared" si="112"/>
        <v>1.41E-2</v>
      </c>
      <c r="G297" s="3">
        <f t="shared" si="124"/>
        <v>24903.501163949401</v>
      </c>
      <c r="H297" s="3">
        <f t="shared" si="113"/>
        <v>88846.004691018679</v>
      </c>
      <c r="I297" s="3">
        <f t="shared" si="115"/>
        <v>360.92208213914512</v>
      </c>
      <c r="J297" s="3">
        <f t="shared" si="125"/>
        <v>29.261613867640545</v>
      </c>
      <c r="K297" s="3">
        <f t="shared" si="126"/>
        <v>331.66046827150456</v>
      </c>
      <c r="L297" s="3">
        <f t="shared" si="127"/>
        <v>1287.6295903825176</v>
      </c>
      <c r="M297" s="3">
        <f t="shared" si="128"/>
        <v>367629.55226458621</v>
      </c>
      <c r="P297" s="2">
        <f t="shared" si="117"/>
        <v>2.2800000000000001E-2</v>
      </c>
      <c r="Q297" s="2">
        <f t="shared" si="114"/>
        <v>3.4799999999999998E-2</v>
      </c>
      <c r="R297" s="3">
        <f t="shared" si="118"/>
        <v>60253.910979048502</v>
      </c>
      <c r="S297" s="3">
        <f t="shared" si="116"/>
        <v>928.47472166684622</v>
      </c>
      <c r="T297" s="3">
        <f t="shared" si="119"/>
        <v>174.73634183924062</v>
      </c>
      <c r="U297" s="3">
        <f t="shared" si="120"/>
        <v>753.73837982760563</v>
      </c>
      <c r="V297" s="3">
        <f t="shared" si="121"/>
        <v>283976.39462246117</v>
      </c>
    </row>
    <row r="298" spans="1:22" x14ac:dyDescent="0.25">
      <c r="A298">
        <v>290</v>
      </c>
      <c r="B298" s="1">
        <v>48458</v>
      </c>
      <c r="C298">
        <f t="shared" si="122"/>
        <v>3.4636999999999998</v>
      </c>
      <c r="D298" s="4">
        <f t="shared" si="111"/>
        <v>3.5676109999999999</v>
      </c>
      <c r="E298" s="2">
        <f t="shared" si="123"/>
        <v>1E-4</v>
      </c>
      <c r="F298" s="2">
        <f t="shared" si="112"/>
        <v>1.41E-2</v>
      </c>
      <c r="G298" s="3">
        <f t="shared" si="124"/>
        <v>24571.840695677896</v>
      </c>
      <c r="H298" s="3">
        <f t="shared" si="113"/>
        <v>87662.769156148119</v>
      </c>
      <c r="I298" s="3">
        <f t="shared" si="115"/>
        <v>360.92208213914512</v>
      </c>
      <c r="J298" s="3">
        <f t="shared" si="125"/>
        <v>28.871912817421528</v>
      </c>
      <c r="K298" s="3">
        <f t="shared" si="126"/>
        <v>332.05016932172362</v>
      </c>
      <c r="L298" s="3">
        <f t="shared" si="127"/>
        <v>1287.6295903825176</v>
      </c>
      <c r="M298" s="3">
        <f t="shared" si="128"/>
        <v>368917.18185496872</v>
      </c>
      <c r="P298" s="2">
        <f t="shared" si="117"/>
        <v>2.2800000000000001E-2</v>
      </c>
      <c r="Q298" s="2">
        <f t="shared" si="114"/>
        <v>3.4799999999999998E-2</v>
      </c>
      <c r="R298" s="3">
        <f t="shared" si="118"/>
        <v>59500.172599220896</v>
      </c>
      <c r="S298" s="3">
        <f t="shared" si="116"/>
        <v>928.47472166684622</v>
      </c>
      <c r="T298" s="3">
        <f t="shared" si="119"/>
        <v>172.55050053774059</v>
      </c>
      <c r="U298" s="3">
        <f t="shared" si="120"/>
        <v>755.9242211291056</v>
      </c>
      <c r="V298" s="3">
        <f t="shared" si="121"/>
        <v>284904.869344128</v>
      </c>
    </row>
    <row r="299" spans="1:22" x14ac:dyDescent="0.25">
      <c r="A299">
        <v>291</v>
      </c>
      <c r="B299" s="1">
        <v>48488</v>
      </c>
      <c r="C299">
        <f t="shared" si="122"/>
        <v>3.4636999999999998</v>
      </c>
      <c r="D299" s="4">
        <f t="shared" si="111"/>
        <v>3.5676109999999999</v>
      </c>
      <c r="E299" s="2">
        <f t="shared" si="123"/>
        <v>1E-4</v>
      </c>
      <c r="F299" s="2">
        <f t="shared" si="112"/>
        <v>1.41E-2</v>
      </c>
      <c r="G299" s="3">
        <f t="shared" si="124"/>
        <v>24239.790526356173</v>
      </c>
      <c r="H299" s="3">
        <f t="shared" si="113"/>
        <v>86478.143319524068</v>
      </c>
      <c r="I299" s="3">
        <f t="shared" si="115"/>
        <v>360.92208213914512</v>
      </c>
      <c r="J299" s="3">
        <f t="shared" si="125"/>
        <v>28.481753868468502</v>
      </c>
      <c r="K299" s="3">
        <f t="shared" si="126"/>
        <v>332.44032827067662</v>
      </c>
      <c r="L299" s="3">
        <f t="shared" si="127"/>
        <v>1287.6295903825176</v>
      </c>
      <c r="M299" s="3">
        <f t="shared" si="128"/>
        <v>370204.81144535122</v>
      </c>
      <c r="P299" s="2">
        <f t="shared" si="117"/>
        <v>2.2800000000000001E-2</v>
      </c>
      <c r="Q299" s="2">
        <f t="shared" si="114"/>
        <v>3.4799999999999998E-2</v>
      </c>
      <c r="R299" s="3">
        <f t="shared" si="118"/>
        <v>58744.24837809179</v>
      </c>
      <c r="S299" s="3">
        <f t="shared" si="116"/>
        <v>928.47472166684611</v>
      </c>
      <c r="T299" s="3">
        <f t="shared" si="119"/>
        <v>170.35832029646619</v>
      </c>
      <c r="U299" s="3">
        <f t="shared" si="120"/>
        <v>758.11640137037989</v>
      </c>
      <c r="V299" s="3">
        <f t="shared" si="121"/>
        <v>285833.34406579484</v>
      </c>
    </row>
    <row r="300" spans="1:22" x14ac:dyDescent="0.25">
      <c r="A300">
        <v>292</v>
      </c>
      <c r="B300" s="1">
        <v>48519</v>
      </c>
      <c r="C300">
        <f t="shared" si="122"/>
        <v>3.4636999999999998</v>
      </c>
      <c r="D300" s="4">
        <f t="shared" si="111"/>
        <v>3.5676109999999999</v>
      </c>
      <c r="E300" s="2">
        <f t="shared" si="123"/>
        <v>1E-4</v>
      </c>
      <c r="F300" s="2">
        <f t="shared" si="112"/>
        <v>1.41E-2</v>
      </c>
      <c r="G300" s="3">
        <f t="shared" si="124"/>
        <v>23907.350198085496</v>
      </c>
      <c r="H300" s="3">
        <f t="shared" si="113"/>
        <v>85292.125547541989</v>
      </c>
      <c r="I300" s="3">
        <f t="shared" si="115"/>
        <v>360.92208213914518</v>
      </c>
      <c r="J300" s="3">
        <f t="shared" si="125"/>
        <v>28.091136482750457</v>
      </c>
      <c r="K300" s="3">
        <f t="shared" si="126"/>
        <v>332.8309456563947</v>
      </c>
      <c r="L300" s="3">
        <f t="shared" si="127"/>
        <v>1287.6295903825178</v>
      </c>
      <c r="M300" s="3">
        <f t="shared" si="128"/>
        <v>371492.44103573373</v>
      </c>
      <c r="P300" s="2">
        <f t="shared" si="117"/>
        <v>2.2800000000000001E-2</v>
      </c>
      <c r="Q300" s="2">
        <f t="shared" si="114"/>
        <v>3.4799999999999998E-2</v>
      </c>
      <c r="R300" s="3">
        <f t="shared" si="118"/>
        <v>57986.131976721408</v>
      </c>
      <c r="S300" s="3">
        <f t="shared" si="116"/>
        <v>928.47472166684645</v>
      </c>
      <c r="T300" s="3">
        <f t="shared" si="119"/>
        <v>168.15978273249206</v>
      </c>
      <c r="U300" s="3">
        <f t="shared" si="120"/>
        <v>760.31493893435436</v>
      </c>
      <c r="V300" s="3">
        <f t="shared" si="121"/>
        <v>286761.81878746167</v>
      </c>
    </row>
    <row r="301" spans="1:22" x14ac:dyDescent="0.25">
      <c r="A301">
        <v>293</v>
      </c>
      <c r="B301" s="1">
        <v>48549</v>
      </c>
      <c r="C301">
        <f t="shared" si="122"/>
        <v>3.4636999999999998</v>
      </c>
      <c r="D301" s="4">
        <f t="shared" si="111"/>
        <v>3.5676109999999999</v>
      </c>
      <c r="E301" s="2">
        <f t="shared" si="123"/>
        <v>1E-4</v>
      </c>
      <c r="F301" s="2">
        <f t="shared" si="112"/>
        <v>1.41E-2</v>
      </c>
      <c r="G301" s="3">
        <f t="shared" si="124"/>
        <v>23574.519252429101</v>
      </c>
      <c r="H301" s="3">
        <f t="shared" si="113"/>
        <v>84104.714204677832</v>
      </c>
      <c r="I301" s="3">
        <f t="shared" si="115"/>
        <v>360.92208213914518</v>
      </c>
      <c r="J301" s="3">
        <f t="shared" si="125"/>
        <v>27.700060121604196</v>
      </c>
      <c r="K301" s="3">
        <f t="shared" si="126"/>
        <v>333.22202201754101</v>
      </c>
      <c r="L301" s="3">
        <f t="shared" si="127"/>
        <v>1287.6295903825178</v>
      </c>
      <c r="M301" s="3">
        <f t="shared" si="128"/>
        <v>372780.07062611624</v>
      </c>
      <c r="P301" s="2">
        <f t="shared" si="117"/>
        <v>2.2800000000000001E-2</v>
      </c>
      <c r="Q301" s="2">
        <f t="shared" si="114"/>
        <v>3.4799999999999998E-2</v>
      </c>
      <c r="R301" s="3">
        <f t="shared" si="118"/>
        <v>57225.817037787056</v>
      </c>
      <c r="S301" s="3">
        <f t="shared" si="116"/>
        <v>928.47472166684622</v>
      </c>
      <c r="T301" s="3">
        <f t="shared" si="119"/>
        <v>165.95486940958244</v>
      </c>
      <c r="U301" s="3">
        <f t="shared" si="120"/>
        <v>762.51985225726378</v>
      </c>
      <c r="V301" s="3">
        <f t="shared" si="121"/>
        <v>287690.2935091285</v>
      </c>
    </row>
    <row r="302" spans="1:22" x14ac:dyDescent="0.25">
      <c r="A302">
        <v>294</v>
      </c>
      <c r="B302" s="1">
        <v>48580</v>
      </c>
      <c r="C302">
        <f t="shared" si="122"/>
        <v>3.4636999999999998</v>
      </c>
      <c r="D302" s="4">
        <f t="shared" si="111"/>
        <v>3.5676109999999999</v>
      </c>
      <c r="E302" s="2">
        <f t="shared" si="123"/>
        <v>1E-4</v>
      </c>
      <c r="F302" s="2">
        <f t="shared" si="112"/>
        <v>1.41E-2</v>
      </c>
      <c r="G302" s="3">
        <f t="shared" si="124"/>
        <v>23241.297230411561</v>
      </c>
      <c r="H302" s="3">
        <f t="shared" si="113"/>
        <v>82915.907653485818</v>
      </c>
      <c r="I302" s="3">
        <f t="shared" si="115"/>
        <v>360.92208213914512</v>
      </c>
      <c r="J302" s="3">
        <f t="shared" si="125"/>
        <v>27.308524245733583</v>
      </c>
      <c r="K302" s="3">
        <f t="shared" si="126"/>
        <v>333.61355789341155</v>
      </c>
      <c r="L302" s="3">
        <f t="shared" si="127"/>
        <v>1287.6295903825176</v>
      </c>
      <c r="M302" s="3">
        <f t="shared" si="128"/>
        <v>374067.70021649875</v>
      </c>
      <c r="P302" s="2">
        <f t="shared" si="117"/>
        <v>2.2800000000000001E-2</v>
      </c>
      <c r="Q302" s="2">
        <f t="shared" si="114"/>
        <v>3.4799999999999998E-2</v>
      </c>
      <c r="R302" s="3">
        <f t="shared" si="118"/>
        <v>56463.297185529795</v>
      </c>
      <c r="S302" s="3">
        <f t="shared" si="116"/>
        <v>928.47472166684645</v>
      </c>
      <c r="T302" s="3">
        <f t="shared" si="119"/>
        <v>163.74356183803638</v>
      </c>
      <c r="U302" s="3">
        <f t="shared" si="120"/>
        <v>764.73115982881006</v>
      </c>
      <c r="V302" s="3">
        <f t="shared" si="121"/>
        <v>288618.76823079534</v>
      </c>
    </row>
    <row r="303" spans="1:22" x14ac:dyDescent="0.25">
      <c r="A303">
        <v>295</v>
      </c>
      <c r="B303" s="1">
        <v>48611</v>
      </c>
      <c r="C303">
        <f t="shared" si="122"/>
        <v>3.4636999999999998</v>
      </c>
      <c r="D303" s="4">
        <f t="shared" si="111"/>
        <v>3.5676109999999999</v>
      </c>
      <c r="E303" s="2">
        <f t="shared" si="123"/>
        <v>1E-4</v>
      </c>
      <c r="F303" s="2">
        <f t="shared" si="112"/>
        <v>1.41E-2</v>
      </c>
      <c r="G303" s="3">
        <f t="shared" si="124"/>
        <v>22907.683672518149</v>
      </c>
      <c r="H303" s="3">
        <f t="shared" si="113"/>
        <v>81725.704254596145</v>
      </c>
      <c r="I303" s="3">
        <f t="shared" si="115"/>
        <v>360.92208213914518</v>
      </c>
      <c r="J303" s="3">
        <f t="shared" si="125"/>
        <v>26.916528315208826</v>
      </c>
      <c r="K303" s="3">
        <f t="shared" si="126"/>
        <v>334.00555382393634</v>
      </c>
      <c r="L303" s="3">
        <f t="shared" si="127"/>
        <v>1287.6295903825178</v>
      </c>
      <c r="M303" s="3">
        <f t="shared" si="128"/>
        <v>375355.32980688126</v>
      </c>
      <c r="P303" s="2">
        <f t="shared" si="117"/>
        <v>2.2800000000000001E-2</v>
      </c>
      <c r="Q303" s="2">
        <f t="shared" si="114"/>
        <v>3.4799999999999998E-2</v>
      </c>
      <c r="R303" s="3">
        <f t="shared" si="118"/>
        <v>55698.566025700988</v>
      </c>
      <c r="S303" s="3">
        <f t="shared" si="116"/>
        <v>928.47472166684645</v>
      </c>
      <c r="T303" s="3">
        <f t="shared" si="119"/>
        <v>161.52584147453285</v>
      </c>
      <c r="U303" s="3">
        <f t="shared" si="120"/>
        <v>766.9488801923136</v>
      </c>
      <c r="V303" s="3">
        <f t="shared" si="121"/>
        <v>289547.24295246217</v>
      </c>
    </row>
    <row r="304" spans="1:22" x14ac:dyDescent="0.25">
      <c r="A304">
        <v>296</v>
      </c>
      <c r="B304" s="1">
        <v>48639</v>
      </c>
      <c r="C304">
        <f t="shared" si="122"/>
        <v>3.4636999999999998</v>
      </c>
      <c r="D304" s="4">
        <f t="shared" si="111"/>
        <v>3.5676109999999999</v>
      </c>
      <c r="E304" s="2">
        <f t="shared" si="123"/>
        <v>1E-4</v>
      </c>
      <c r="F304" s="2">
        <f t="shared" si="112"/>
        <v>1.41E-2</v>
      </c>
      <c r="G304" s="3">
        <f t="shared" si="124"/>
        <v>22573.678118694213</v>
      </c>
      <c r="H304" s="3">
        <f t="shared" si="113"/>
        <v>80534.102366712774</v>
      </c>
      <c r="I304" s="3">
        <f t="shared" si="115"/>
        <v>360.92208213914518</v>
      </c>
      <c r="J304" s="3">
        <f t="shared" si="125"/>
        <v>26.524071789465697</v>
      </c>
      <c r="K304" s="3">
        <f t="shared" si="126"/>
        <v>334.39801034967945</v>
      </c>
      <c r="L304" s="3">
        <f t="shared" si="127"/>
        <v>1287.6295903825178</v>
      </c>
      <c r="M304" s="3">
        <f t="shared" si="128"/>
        <v>376642.95939726377</v>
      </c>
      <c r="P304" s="2">
        <f t="shared" si="117"/>
        <v>2.2800000000000001E-2</v>
      </c>
      <c r="Q304" s="2">
        <f t="shared" si="114"/>
        <v>3.4799999999999998E-2</v>
      </c>
      <c r="R304" s="3">
        <f t="shared" si="118"/>
        <v>54931.617145508673</v>
      </c>
      <c r="S304" s="3">
        <f t="shared" si="116"/>
        <v>928.47472166684645</v>
      </c>
      <c r="T304" s="3">
        <f t="shared" si="119"/>
        <v>159.30168972197512</v>
      </c>
      <c r="U304" s="3">
        <f t="shared" si="120"/>
        <v>769.17303194487135</v>
      </c>
      <c r="V304" s="3">
        <f t="shared" si="121"/>
        <v>290475.717674129</v>
      </c>
    </row>
    <row r="305" spans="1:22" x14ac:dyDescent="0.25">
      <c r="A305">
        <v>297</v>
      </c>
      <c r="B305" s="1">
        <v>48670</v>
      </c>
      <c r="C305">
        <f t="shared" si="122"/>
        <v>3.4636999999999998</v>
      </c>
      <c r="D305" s="4">
        <f t="shared" si="111"/>
        <v>3.5676109999999999</v>
      </c>
      <c r="E305" s="2">
        <f t="shared" si="123"/>
        <v>1E-4</v>
      </c>
      <c r="F305" s="2">
        <f t="shared" si="112"/>
        <v>1.41E-2</v>
      </c>
      <c r="G305" s="3">
        <f t="shared" si="124"/>
        <v>22239.280108344534</v>
      </c>
      <c r="H305" s="3">
        <f t="shared" si="113"/>
        <v>79341.100346611143</v>
      </c>
      <c r="I305" s="3">
        <f t="shared" si="115"/>
        <v>360.92208213914512</v>
      </c>
      <c r="J305" s="3">
        <f t="shared" si="125"/>
        <v>26.131154127304825</v>
      </c>
      <c r="K305" s="3">
        <f t="shared" si="126"/>
        <v>334.79092801184026</v>
      </c>
      <c r="L305" s="3">
        <f t="shared" si="127"/>
        <v>1287.6295903825176</v>
      </c>
      <c r="M305" s="3">
        <f t="shared" si="128"/>
        <v>377930.58898764628</v>
      </c>
      <c r="P305" s="2">
        <f t="shared" si="117"/>
        <v>2.2800000000000001E-2</v>
      </c>
      <c r="Q305" s="2">
        <f t="shared" si="114"/>
        <v>3.4799999999999998E-2</v>
      </c>
      <c r="R305" s="3">
        <f t="shared" si="118"/>
        <v>54162.444113563804</v>
      </c>
      <c r="S305" s="3">
        <f t="shared" si="116"/>
        <v>928.47472166684645</v>
      </c>
      <c r="T305" s="3">
        <f t="shared" si="119"/>
        <v>157.07108792933502</v>
      </c>
      <c r="U305" s="3">
        <f t="shared" si="120"/>
        <v>771.40363373751143</v>
      </c>
      <c r="V305" s="3">
        <f t="shared" si="121"/>
        <v>291404.19239579584</v>
      </c>
    </row>
    <row r="306" spans="1:22" x14ac:dyDescent="0.25">
      <c r="A306">
        <v>298</v>
      </c>
      <c r="B306" s="1">
        <v>48700</v>
      </c>
      <c r="C306">
        <f t="shared" si="122"/>
        <v>3.4636999999999998</v>
      </c>
      <c r="D306" s="4">
        <f t="shared" si="111"/>
        <v>3.5676109999999999</v>
      </c>
      <c r="E306" s="2">
        <f t="shared" si="123"/>
        <v>1E-4</v>
      </c>
      <c r="F306" s="2">
        <f t="shared" si="112"/>
        <v>1.41E-2</v>
      </c>
      <c r="G306" s="3">
        <f t="shared" si="124"/>
        <v>21904.489180332694</v>
      </c>
      <c r="H306" s="3">
        <f t="shared" si="113"/>
        <v>78146.696549135901</v>
      </c>
      <c r="I306" s="3">
        <f t="shared" si="115"/>
        <v>360.92208213914512</v>
      </c>
      <c r="J306" s="3">
        <f t="shared" si="125"/>
        <v>25.737774786890913</v>
      </c>
      <c r="K306" s="3">
        <f t="shared" si="126"/>
        <v>335.18430735225422</v>
      </c>
      <c r="L306" s="3">
        <f t="shared" si="127"/>
        <v>1287.6295903825176</v>
      </c>
      <c r="M306" s="3">
        <f t="shared" si="128"/>
        <v>379218.21857802878</v>
      </c>
      <c r="P306" s="2">
        <f t="shared" si="117"/>
        <v>2.2800000000000001E-2</v>
      </c>
      <c r="Q306" s="2">
        <f t="shared" si="114"/>
        <v>3.4799999999999998E-2</v>
      </c>
      <c r="R306" s="3">
        <f t="shared" si="118"/>
        <v>53391.04047982629</v>
      </c>
      <c r="S306" s="3">
        <f t="shared" si="116"/>
        <v>928.47472166684622</v>
      </c>
      <c r="T306" s="3">
        <f t="shared" si="119"/>
        <v>154.83401739149625</v>
      </c>
      <c r="U306" s="3">
        <f t="shared" si="120"/>
        <v>773.64070427535</v>
      </c>
      <c r="V306" s="3">
        <f t="shared" si="121"/>
        <v>292332.66711746267</v>
      </c>
    </row>
    <row r="307" spans="1:22" x14ac:dyDescent="0.25">
      <c r="A307">
        <v>299</v>
      </c>
      <c r="B307" s="1">
        <v>48731</v>
      </c>
      <c r="C307">
        <f t="shared" si="122"/>
        <v>3.4636999999999998</v>
      </c>
      <c r="D307" s="4">
        <f t="shared" si="111"/>
        <v>3.5676109999999999</v>
      </c>
      <c r="E307" s="2">
        <f t="shared" si="123"/>
        <v>1E-4</v>
      </c>
      <c r="F307" s="2">
        <f t="shared" si="112"/>
        <v>1.41E-2</v>
      </c>
      <c r="G307" s="3">
        <f t="shared" si="124"/>
        <v>21569.30487298044</v>
      </c>
      <c r="H307" s="3">
        <f t="shared" si="113"/>
        <v>76950.889327198616</v>
      </c>
      <c r="I307" s="3">
        <f t="shared" si="115"/>
        <v>360.92208213914518</v>
      </c>
      <c r="J307" s="3">
        <f t="shared" si="125"/>
        <v>25.343933225752014</v>
      </c>
      <c r="K307" s="3">
        <f t="shared" si="126"/>
        <v>335.57814891339314</v>
      </c>
      <c r="L307" s="3">
        <f t="shared" si="127"/>
        <v>1287.6295903825178</v>
      </c>
      <c r="M307" s="3">
        <f t="shared" si="128"/>
        <v>380505.84816841129</v>
      </c>
      <c r="P307" s="2">
        <f t="shared" si="117"/>
        <v>2.2800000000000001E-2</v>
      </c>
      <c r="Q307" s="2">
        <f t="shared" si="114"/>
        <v>3.4799999999999998E-2</v>
      </c>
      <c r="R307" s="3">
        <f t="shared" si="118"/>
        <v>52617.399775550941</v>
      </c>
      <c r="S307" s="3">
        <f t="shared" si="116"/>
        <v>928.47472166684645</v>
      </c>
      <c r="T307" s="3">
        <f t="shared" si="119"/>
        <v>152.5904593490977</v>
      </c>
      <c r="U307" s="3">
        <f t="shared" si="120"/>
        <v>775.88426231774872</v>
      </c>
      <c r="V307" s="3">
        <f t="shared" si="121"/>
        <v>293261.1418391295</v>
      </c>
    </row>
    <row r="308" spans="1:22" x14ac:dyDescent="0.25">
      <c r="A308">
        <v>300</v>
      </c>
      <c r="B308" s="1">
        <v>48761</v>
      </c>
      <c r="C308">
        <f t="shared" si="122"/>
        <v>3.4636999999999998</v>
      </c>
      <c r="D308" s="4">
        <f t="shared" si="111"/>
        <v>3.5676109999999999</v>
      </c>
      <c r="E308" s="2">
        <f t="shared" si="123"/>
        <v>1E-4</v>
      </c>
      <c r="F308" s="2">
        <f t="shared" si="112"/>
        <v>1.41E-2</v>
      </c>
      <c r="G308" s="3">
        <f t="shared" si="124"/>
        <v>21233.726724067048</v>
      </c>
      <c r="H308" s="3">
        <f t="shared" si="113"/>
        <v>75753.677031775558</v>
      </c>
      <c r="I308" s="3">
        <f t="shared" si="115"/>
        <v>360.92208213914518</v>
      </c>
      <c r="J308" s="3">
        <f t="shared" si="125"/>
        <v>24.94962890077878</v>
      </c>
      <c r="K308" s="3">
        <f t="shared" si="126"/>
        <v>335.97245323836637</v>
      </c>
      <c r="L308" s="3">
        <f t="shared" si="127"/>
        <v>1287.6295903825178</v>
      </c>
      <c r="M308" s="3">
        <f t="shared" si="128"/>
        <v>381793.4777587938</v>
      </c>
      <c r="P308" s="2">
        <f t="shared" si="117"/>
        <v>2.2800000000000001E-2</v>
      </c>
      <c r="Q308" s="2">
        <f t="shared" si="114"/>
        <v>3.4799999999999998E-2</v>
      </c>
      <c r="R308" s="3">
        <f t="shared" si="118"/>
        <v>51841.515513233193</v>
      </c>
      <c r="S308" s="3">
        <f t="shared" si="116"/>
        <v>928.47472166684645</v>
      </c>
      <c r="T308" s="3">
        <f t="shared" si="119"/>
        <v>150.34039498837623</v>
      </c>
      <c r="U308" s="3">
        <f t="shared" si="120"/>
        <v>778.13432667847019</v>
      </c>
      <c r="V308" s="3">
        <f t="shared" si="121"/>
        <v>294189.61656079633</v>
      </c>
    </row>
    <row r="309" spans="1:22" x14ac:dyDescent="0.25">
      <c r="A309">
        <v>301</v>
      </c>
      <c r="B309" s="1">
        <v>48792</v>
      </c>
      <c r="C309">
        <f t="shared" si="122"/>
        <v>3.4636999999999998</v>
      </c>
      <c r="D309" s="4">
        <f t="shared" si="111"/>
        <v>3.5676109999999999</v>
      </c>
      <c r="E309" s="2">
        <f t="shared" si="123"/>
        <v>1E-4</v>
      </c>
      <c r="F309" s="2">
        <f t="shared" si="112"/>
        <v>1.41E-2</v>
      </c>
      <c r="G309" s="3">
        <f t="shared" si="124"/>
        <v>20897.754270828682</v>
      </c>
      <c r="H309" s="3">
        <f t="shared" si="113"/>
        <v>74555.058011905377</v>
      </c>
      <c r="I309" s="3">
        <f t="shared" si="115"/>
        <v>360.92208213914518</v>
      </c>
      <c r="J309" s="3">
        <f t="shared" si="125"/>
        <v>24.5548612682237</v>
      </c>
      <c r="K309" s="3">
        <f t="shared" si="126"/>
        <v>336.36722087092147</v>
      </c>
      <c r="L309" s="3">
        <f t="shared" si="127"/>
        <v>1287.6295903825178</v>
      </c>
      <c r="M309" s="3">
        <f t="shared" si="128"/>
        <v>383081.10734917631</v>
      </c>
      <c r="P309" s="2">
        <f t="shared" si="117"/>
        <v>2.2800000000000001E-2</v>
      </c>
      <c r="Q309" s="2">
        <f t="shared" si="114"/>
        <v>3.4799999999999998E-2</v>
      </c>
      <c r="R309" s="3">
        <f t="shared" si="118"/>
        <v>51063.381186554725</v>
      </c>
      <c r="S309" s="3">
        <f t="shared" si="116"/>
        <v>928.47472166684645</v>
      </c>
      <c r="T309" s="3">
        <f t="shared" si="119"/>
        <v>148.08380544100871</v>
      </c>
      <c r="U309" s="3">
        <f t="shared" si="120"/>
        <v>780.39091622583771</v>
      </c>
      <c r="V309" s="3">
        <f t="shared" si="121"/>
        <v>295118.09128246317</v>
      </c>
    </row>
    <row r="310" spans="1:22" x14ac:dyDescent="0.25">
      <c r="A310">
        <v>302</v>
      </c>
      <c r="B310" s="1">
        <v>48823</v>
      </c>
      <c r="C310">
        <f t="shared" si="122"/>
        <v>3.4636999999999998</v>
      </c>
      <c r="D310" s="4">
        <f t="shared" si="111"/>
        <v>3.5676109999999999</v>
      </c>
      <c r="E310" s="2">
        <f t="shared" si="123"/>
        <v>1E-4</v>
      </c>
      <c r="F310" s="2">
        <f t="shared" si="112"/>
        <v>1.41E-2</v>
      </c>
      <c r="G310" s="3">
        <f t="shared" si="124"/>
        <v>20561.387049957761</v>
      </c>
      <c r="H310" s="3">
        <f t="shared" si="113"/>
        <v>73355.030614686853</v>
      </c>
      <c r="I310" s="3">
        <f t="shared" si="115"/>
        <v>360.92208213914518</v>
      </c>
      <c r="J310" s="3">
        <f t="shared" si="125"/>
        <v>24.159629783700368</v>
      </c>
      <c r="K310" s="3">
        <f t="shared" si="126"/>
        <v>336.76245235544479</v>
      </c>
      <c r="L310" s="3">
        <f t="shared" si="127"/>
        <v>1287.6295903825178</v>
      </c>
      <c r="M310" s="3">
        <f t="shared" si="128"/>
        <v>384368.73693955882</v>
      </c>
      <c r="P310" s="2">
        <f t="shared" si="117"/>
        <v>2.2800000000000001E-2</v>
      </c>
      <c r="Q310" s="2">
        <f t="shared" si="114"/>
        <v>3.4799999999999998E-2</v>
      </c>
      <c r="R310" s="3">
        <f t="shared" si="118"/>
        <v>50282.99027032889</v>
      </c>
      <c r="S310" s="3">
        <f t="shared" si="116"/>
        <v>928.47472166684645</v>
      </c>
      <c r="T310" s="3">
        <f t="shared" si="119"/>
        <v>145.82067178395377</v>
      </c>
      <c r="U310" s="3">
        <f t="shared" si="120"/>
        <v>782.65404988289265</v>
      </c>
      <c r="V310" s="3">
        <f t="shared" si="121"/>
        <v>296046.56600413</v>
      </c>
    </row>
    <row r="311" spans="1:22" x14ac:dyDescent="0.25">
      <c r="A311">
        <v>303</v>
      </c>
      <c r="B311" s="1">
        <v>48853</v>
      </c>
      <c r="C311">
        <f t="shared" si="122"/>
        <v>3.4636999999999998</v>
      </c>
      <c r="D311" s="4">
        <f t="shared" si="111"/>
        <v>3.5676109999999999</v>
      </c>
      <c r="E311" s="2">
        <f t="shared" si="123"/>
        <v>1E-4</v>
      </c>
      <c r="F311" s="2">
        <f t="shared" si="112"/>
        <v>1.41E-2</v>
      </c>
      <c r="G311" s="3">
        <f t="shared" si="124"/>
        <v>20224.624597602316</v>
      </c>
      <c r="H311" s="3">
        <f t="shared" si="113"/>
        <v>72153.593185276593</v>
      </c>
      <c r="I311" s="3">
        <f t="shared" si="115"/>
        <v>360.92208213914518</v>
      </c>
      <c r="J311" s="3">
        <f t="shared" si="125"/>
        <v>23.763933902182725</v>
      </c>
      <c r="K311" s="3">
        <f t="shared" si="126"/>
        <v>337.15814823696246</v>
      </c>
      <c r="L311" s="3">
        <f t="shared" si="127"/>
        <v>1287.6295903825178</v>
      </c>
      <c r="M311" s="3">
        <f t="shared" si="128"/>
        <v>385656.36652994133</v>
      </c>
      <c r="P311" s="2">
        <f t="shared" si="117"/>
        <v>2.2800000000000001E-2</v>
      </c>
      <c r="Q311" s="2">
        <f t="shared" si="114"/>
        <v>3.4799999999999998E-2</v>
      </c>
      <c r="R311" s="3">
        <f t="shared" si="118"/>
        <v>49500.336220445999</v>
      </c>
      <c r="S311" s="3">
        <f t="shared" si="116"/>
        <v>928.47472166684645</v>
      </c>
      <c r="T311" s="3">
        <f t="shared" si="119"/>
        <v>143.55097503929338</v>
      </c>
      <c r="U311" s="3">
        <f t="shared" si="120"/>
        <v>784.9237466275531</v>
      </c>
      <c r="V311" s="3">
        <f t="shared" si="121"/>
        <v>296975.04072579683</v>
      </c>
    </row>
    <row r="312" spans="1:22" x14ac:dyDescent="0.25">
      <c r="A312">
        <v>304</v>
      </c>
      <c r="B312" s="1">
        <v>48884</v>
      </c>
      <c r="C312">
        <f t="shared" si="122"/>
        <v>3.4636999999999998</v>
      </c>
      <c r="D312" s="4">
        <f t="shared" si="111"/>
        <v>3.5676109999999999</v>
      </c>
      <c r="E312" s="2">
        <f t="shared" si="123"/>
        <v>1E-4</v>
      </c>
      <c r="F312" s="2">
        <f t="shared" si="112"/>
        <v>1.41E-2</v>
      </c>
      <c r="G312" s="3">
        <f t="shared" si="124"/>
        <v>19887.466449365354</v>
      </c>
      <c r="H312" s="3">
        <f t="shared" si="113"/>
        <v>70950.744066886778</v>
      </c>
      <c r="I312" s="3">
        <f t="shared" si="115"/>
        <v>360.92208213914523</v>
      </c>
      <c r="J312" s="3">
        <f t="shared" si="125"/>
        <v>23.367773078004291</v>
      </c>
      <c r="K312" s="3">
        <f t="shared" si="126"/>
        <v>337.55430906114094</v>
      </c>
      <c r="L312" s="3">
        <f t="shared" si="127"/>
        <v>1287.629590382518</v>
      </c>
      <c r="M312" s="3">
        <f t="shared" si="128"/>
        <v>386943.99612032383</v>
      </c>
      <c r="P312" s="2">
        <f t="shared" si="117"/>
        <v>2.2800000000000001E-2</v>
      </c>
      <c r="Q312" s="2">
        <f t="shared" si="114"/>
        <v>3.4799999999999998E-2</v>
      </c>
      <c r="R312" s="3">
        <f t="shared" si="118"/>
        <v>48715.412473818447</v>
      </c>
      <c r="S312" s="3">
        <f t="shared" si="116"/>
        <v>928.47472166684656</v>
      </c>
      <c r="T312" s="3">
        <f t="shared" si="119"/>
        <v>141.27469617407348</v>
      </c>
      <c r="U312" s="3">
        <f t="shared" si="120"/>
        <v>787.20002549277308</v>
      </c>
      <c r="V312" s="3">
        <f t="shared" si="121"/>
        <v>297903.51544746367</v>
      </c>
    </row>
    <row r="313" spans="1:22" x14ac:dyDescent="0.25">
      <c r="A313">
        <v>305</v>
      </c>
      <c r="B313" s="1">
        <v>48914</v>
      </c>
      <c r="C313">
        <f t="shared" si="122"/>
        <v>3.4636999999999998</v>
      </c>
      <c r="D313" s="4">
        <f t="shared" si="111"/>
        <v>3.5676109999999999</v>
      </c>
      <c r="E313" s="2">
        <f t="shared" si="123"/>
        <v>1E-4</v>
      </c>
      <c r="F313" s="2">
        <f t="shared" si="112"/>
        <v>1.41E-2</v>
      </c>
      <c r="G313" s="3">
        <f t="shared" si="124"/>
        <v>19549.912140304212</v>
      </c>
      <c r="H313" s="3">
        <f t="shared" si="113"/>
        <v>69746.481600782849</v>
      </c>
      <c r="I313" s="3">
        <f t="shared" si="115"/>
        <v>360.92208213914512</v>
      </c>
      <c r="J313" s="3">
        <f t="shared" si="125"/>
        <v>22.971146764857448</v>
      </c>
      <c r="K313" s="3">
        <f t="shared" si="126"/>
        <v>337.95093537428767</v>
      </c>
      <c r="L313" s="3">
        <f t="shared" si="127"/>
        <v>1287.6295903825176</v>
      </c>
      <c r="M313" s="3">
        <f t="shared" si="128"/>
        <v>388231.62571070634</v>
      </c>
      <c r="P313" s="2">
        <f t="shared" si="117"/>
        <v>2.2800000000000001E-2</v>
      </c>
      <c r="Q313" s="2">
        <f t="shared" si="114"/>
        <v>3.4799999999999998E-2</v>
      </c>
      <c r="R313" s="3">
        <f t="shared" si="118"/>
        <v>47928.212448325678</v>
      </c>
      <c r="S313" s="3">
        <f t="shared" si="116"/>
        <v>928.47472166684656</v>
      </c>
      <c r="T313" s="3">
        <f t="shared" si="119"/>
        <v>138.99181610014446</v>
      </c>
      <c r="U313" s="3">
        <f t="shared" si="120"/>
        <v>789.48290556670213</v>
      </c>
      <c r="V313" s="3">
        <f t="shared" si="121"/>
        <v>298831.9901691305</v>
      </c>
    </row>
    <row r="314" spans="1:22" x14ac:dyDescent="0.25">
      <c r="A314">
        <v>306</v>
      </c>
      <c r="B314" s="1">
        <v>48945</v>
      </c>
      <c r="C314">
        <f t="shared" si="122"/>
        <v>3.4636999999999998</v>
      </c>
      <c r="D314" s="4">
        <f t="shared" si="111"/>
        <v>3.5676109999999999</v>
      </c>
      <c r="E314" s="2">
        <f t="shared" si="123"/>
        <v>1E-4</v>
      </c>
      <c r="F314" s="2">
        <f t="shared" si="112"/>
        <v>1.41E-2</v>
      </c>
      <c r="G314" s="3">
        <f t="shared" si="124"/>
        <v>19211.961204929925</v>
      </c>
      <c r="H314" s="3">
        <f t="shared" si="113"/>
        <v>68540.804126281248</v>
      </c>
      <c r="I314" s="3">
        <f t="shared" si="115"/>
        <v>360.92208213914512</v>
      </c>
      <c r="J314" s="3">
        <f t="shared" si="125"/>
        <v>22.574054415792659</v>
      </c>
      <c r="K314" s="3">
        <f t="shared" si="126"/>
        <v>338.34802772335246</v>
      </c>
      <c r="L314" s="3">
        <f t="shared" si="127"/>
        <v>1287.6295903825176</v>
      </c>
      <c r="M314" s="3">
        <f t="shared" si="128"/>
        <v>389519.25530108885</v>
      </c>
      <c r="P314" s="2">
        <f t="shared" si="117"/>
        <v>2.2800000000000001E-2</v>
      </c>
      <c r="Q314" s="2">
        <f t="shared" si="114"/>
        <v>3.4799999999999998E-2</v>
      </c>
      <c r="R314" s="3">
        <f t="shared" si="118"/>
        <v>47138.729542758978</v>
      </c>
      <c r="S314" s="3">
        <f t="shared" si="116"/>
        <v>928.47472166684645</v>
      </c>
      <c r="T314" s="3">
        <f t="shared" si="119"/>
        <v>136.70231567400103</v>
      </c>
      <c r="U314" s="3">
        <f t="shared" si="120"/>
        <v>791.77240599284539</v>
      </c>
      <c r="V314" s="3">
        <f t="shared" si="121"/>
        <v>299760.46489079733</v>
      </c>
    </row>
    <row r="315" spans="1:22" x14ac:dyDescent="0.25">
      <c r="A315">
        <v>307</v>
      </c>
      <c r="B315" s="1">
        <v>48976</v>
      </c>
      <c r="C315">
        <f t="shared" si="122"/>
        <v>3.4636999999999998</v>
      </c>
      <c r="D315" s="4">
        <f t="shared" si="111"/>
        <v>3.5676109999999999</v>
      </c>
      <c r="E315" s="2">
        <f t="shared" si="123"/>
        <v>1E-4</v>
      </c>
      <c r="F315" s="2">
        <f t="shared" si="112"/>
        <v>1.41E-2</v>
      </c>
      <c r="G315" s="3">
        <f t="shared" si="124"/>
        <v>18873.613177206571</v>
      </c>
      <c r="H315" s="3">
        <f t="shared" si="113"/>
        <v>67333.70998074711</v>
      </c>
      <c r="I315" s="3">
        <f t="shared" si="115"/>
        <v>360.92208213914512</v>
      </c>
      <c r="J315" s="3">
        <f t="shared" si="125"/>
        <v>22.176495483217721</v>
      </c>
      <c r="K315" s="3">
        <f t="shared" si="126"/>
        <v>338.74558665592741</v>
      </c>
      <c r="L315" s="3">
        <f t="shared" si="127"/>
        <v>1287.6295903825176</v>
      </c>
      <c r="M315" s="3">
        <f t="shared" si="128"/>
        <v>390806.88489147136</v>
      </c>
      <c r="P315" s="2">
        <f t="shared" si="117"/>
        <v>2.2800000000000001E-2</v>
      </c>
      <c r="Q315" s="2">
        <f t="shared" si="114"/>
        <v>3.4799999999999998E-2</v>
      </c>
      <c r="R315" s="3">
        <f t="shared" si="118"/>
        <v>46346.957136766134</v>
      </c>
      <c r="S315" s="3">
        <f t="shared" si="116"/>
        <v>928.47472166684679</v>
      </c>
      <c r="T315" s="3">
        <f t="shared" si="119"/>
        <v>134.40617569662177</v>
      </c>
      <c r="U315" s="3">
        <f t="shared" si="120"/>
        <v>794.06854597022505</v>
      </c>
      <c r="V315" s="3">
        <f t="shared" si="121"/>
        <v>300688.93961246416</v>
      </c>
    </row>
    <row r="316" spans="1:22" x14ac:dyDescent="0.25">
      <c r="A316">
        <v>308</v>
      </c>
      <c r="B316" s="1">
        <v>49004</v>
      </c>
      <c r="C316">
        <f t="shared" si="122"/>
        <v>3.4636999999999998</v>
      </c>
      <c r="D316" s="4">
        <f t="shared" si="111"/>
        <v>3.5676109999999999</v>
      </c>
      <c r="E316" s="2">
        <f t="shared" si="123"/>
        <v>1E-4</v>
      </c>
      <c r="F316" s="2">
        <f t="shared" si="112"/>
        <v>1.41E-2</v>
      </c>
      <c r="G316" s="3">
        <f t="shared" si="124"/>
        <v>18534.867590550642</v>
      </c>
      <c r="H316" s="3">
        <f t="shared" si="113"/>
        <v>66125.197499591959</v>
      </c>
      <c r="I316" s="3">
        <f t="shared" si="115"/>
        <v>360.92208213914518</v>
      </c>
      <c r="J316" s="3">
        <f t="shared" si="125"/>
        <v>21.778469418897004</v>
      </c>
      <c r="K316" s="3">
        <f t="shared" si="126"/>
        <v>339.14361272024814</v>
      </c>
      <c r="L316" s="3">
        <f t="shared" si="127"/>
        <v>1287.6295903825178</v>
      </c>
      <c r="M316" s="3">
        <f t="shared" si="128"/>
        <v>392094.51448185387</v>
      </c>
      <c r="P316" s="2">
        <f t="shared" si="117"/>
        <v>2.2800000000000001E-2</v>
      </c>
      <c r="Q316" s="2">
        <f t="shared" si="114"/>
        <v>3.4799999999999998E-2</v>
      </c>
      <c r="R316" s="3">
        <f t="shared" si="118"/>
        <v>45552.888590795912</v>
      </c>
      <c r="S316" s="3">
        <f t="shared" si="116"/>
        <v>928.47472166684679</v>
      </c>
      <c r="T316" s="3">
        <f t="shared" si="119"/>
        <v>132.10337691330815</v>
      </c>
      <c r="U316" s="3">
        <f t="shared" si="120"/>
        <v>796.37134475353866</v>
      </c>
      <c r="V316" s="3">
        <f t="shared" si="121"/>
        <v>301617.414334131</v>
      </c>
    </row>
    <row r="317" spans="1:22" x14ac:dyDescent="0.25">
      <c r="A317">
        <v>309</v>
      </c>
      <c r="B317" s="1">
        <v>49035</v>
      </c>
      <c r="C317">
        <f t="shared" si="122"/>
        <v>3.4636999999999998</v>
      </c>
      <c r="D317" s="4">
        <f t="shared" si="111"/>
        <v>3.5676109999999999</v>
      </c>
      <c r="E317" s="2">
        <f t="shared" si="123"/>
        <v>1E-4</v>
      </c>
      <c r="F317" s="2">
        <f t="shared" si="112"/>
        <v>1.41E-2</v>
      </c>
      <c r="G317" s="3">
        <f t="shared" si="124"/>
        <v>18195.723977830396</v>
      </c>
      <c r="H317" s="3">
        <f t="shared" si="113"/>
        <v>64915.265016271471</v>
      </c>
      <c r="I317" s="3">
        <f t="shared" si="115"/>
        <v>360.92208213914512</v>
      </c>
      <c r="J317" s="3">
        <f t="shared" si="125"/>
        <v>21.379975673950714</v>
      </c>
      <c r="K317" s="3">
        <f t="shared" si="126"/>
        <v>339.54210646519442</v>
      </c>
      <c r="L317" s="3">
        <f t="shared" si="127"/>
        <v>1287.6295903825176</v>
      </c>
      <c r="M317" s="3">
        <f t="shared" si="128"/>
        <v>393382.14407223638</v>
      </c>
      <c r="P317" s="2">
        <f t="shared" si="117"/>
        <v>2.2800000000000001E-2</v>
      </c>
      <c r="Q317" s="2">
        <f t="shared" si="114"/>
        <v>3.4799999999999998E-2</v>
      </c>
      <c r="R317" s="3">
        <f t="shared" si="118"/>
        <v>44756.517246042371</v>
      </c>
      <c r="S317" s="3">
        <f t="shared" si="116"/>
        <v>928.47472166684679</v>
      </c>
      <c r="T317" s="3">
        <f t="shared" si="119"/>
        <v>129.79390001352286</v>
      </c>
      <c r="U317" s="3">
        <f t="shared" si="120"/>
        <v>798.68082165332396</v>
      </c>
      <c r="V317" s="3">
        <f t="shared" si="121"/>
        <v>302545.88905579783</v>
      </c>
    </row>
    <row r="318" spans="1:22" x14ac:dyDescent="0.25">
      <c r="A318">
        <v>310</v>
      </c>
      <c r="B318" s="1">
        <v>49065</v>
      </c>
      <c r="C318">
        <f t="shared" si="122"/>
        <v>3.4636999999999998</v>
      </c>
      <c r="D318" s="4">
        <f t="shared" si="111"/>
        <v>3.5676109999999999</v>
      </c>
      <c r="E318" s="2">
        <f t="shared" si="123"/>
        <v>1E-4</v>
      </c>
      <c r="F318" s="2">
        <f t="shared" si="112"/>
        <v>1.41E-2</v>
      </c>
      <c r="G318" s="3">
        <f t="shared" si="124"/>
        <v>17856.181871365203</v>
      </c>
      <c r="H318" s="3">
        <f t="shared" si="113"/>
        <v>63703.910862283083</v>
      </c>
      <c r="I318" s="3">
        <f t="shared" si="115"/>
        <v>360.92208213914518</v>
      </c>
      <c r="J318" s="3">
        <f t="shared" si="125"/>
        <v>20.981013698854113</v>
      </c>
      <c r="K318" s="3">
        <f t="shared" si="126"/>
        <v>339.94106844029108</v>
      </c>
      <c r="L318" s="3">
        <f t="shared" si="127"/>
        <v>1287.6295903825178</v>
      </c>
      <c r="M318" s="3">
        <f t="shared" si="128"/>
        <v>394669.77366261889</v>
      </c>
      <c r="P318" s="2">
        <f t="shared" si="117"/>
        <v>2.2800000000000001E-2</v>
      </c>
      <c r="Q318" s="2">
        <f t="shared" si="114"/>
        <v>3.4799999999999998E-2</v>
      </c>
      <c r="R318" s="3">
        <f t="shared" si="118"/>
        <v>43957.836424389046</v>
      </c>
      <c r="S318" s="3">
        <f t="shared" si="116"/>
        <v>928.47472166684645</v>
      </c>
      <c r="T318" s="3">
        <f t="shared" si="119"/>
        <v>127.47772563072823</v>
      </c>
      <c r="U318" s="3">
        <f t="shared" si="120"/>
        <v>800.99699603611816</v>
      </c>
      <c r="V318" s="3">
        <f t="shared" si="121"/>
        <v>303474.36377746466</v>
      </c>
    </row>
    <row r="319" spans="1:22" x14ac:dyDescent="0.25">
      <c r="A319">
        <v>311</v>
      </c>
      <c r="B319" s="1">
        <v>49096</v>
      </c>
      <c r="C319">
        <f t="shared" si="122"/>
        <v>3.4636999999999998</v>
      </c>
      <c r="D319" s="4">
        <f t="shared" si="111"/>
        <v>3.5676109999999999</v>
      </c>
      <c r="E319" s="2">
        <f t="shared" si="123"/>
        <v>1E-4</v>
      </c>
      <c r="F319" s="2">
        <f t="shared" si="112"/>
        <v>1.41E-2</v>
      </c>
      <c r="G319" s="3">
        <f t="shared" si="124"/>
        <v>17516.240802924913</v>
      </c>
      <c r="H319" s="3">
        <f t="shared" si="113"/>
        <v>62491.133367163748</v>
      </c>
      <c r="I319" s="3">
        <f t="shared" si="115"/>
        <v>360.92208213914518</v>
      </c>
      <c r="J319" s="3">
        <f t="shared" si="125"/>
        <v>20.581582943436771</v>
      </c>
      <c r="K319" s="3">
        <f t="shared" si="126"/>
        <v>340.34049919570839</v>
      </c>
      <c r="L319" s="3">
        <f t="shared" si="127"/>
        <v>1287.6295903825178</v>
      </c>
      <c r="M319" s="3">
        <f t="shared" si="128"/>
        <v>395957.40325300139</v>
      </c>
      <c r="P319" s="2">
        <f t="shared" si="117"/>
        <v>2.2800000000000001E-2</v>
      </c>
      <c r="Q319" s="2">
        <f t="shared" si="114"/>
        <v>3.4799999999999998E-2</v>
      </c>
      <c r="R319" s="3">
        <f t="shared" si="118"/>
        <v>43156.839428352927</v>
      </c>
      <c r="S319" s="3">
        <f t="shared" si="116"/>
        <v>928.47472166684679</v>
      </c>
      <c r="T319" s="3">
        <f t="shared" si="119"/>
        <v>125.15483434222348</v>
      </c>
      <c r="U319" s="3">
        <f t="shared" si="120"/>
        <v>803.31988732462332</v>
      </c>
      <c r="V319" s="3">
        <f t="shared" si="121"/>
        <v>304402.8384991315</v>
      </c>
    </row>
    <row r="320" spans="1:22" x14ac:dyDescent="0.25">
      <c r="A320">
        <v>312</v>
      </c>
      <c r="B320" s="1">
        <v>49126</v>
      </c>
      <c r="C320">
        <f t="shared" si="122"/>
        <v>3.4636999999999998</v>
      </c>
      <c r="D320" s="4">
        <f t="shared" si="111"/>
        <v>3.5676109999999999</v>
      </c>
      <c r="E320" s="2">
        <f t="shared" si="123"/>
        <v>1E-4</v>
      </c>
      <c r="F320" s="2">
        <f t="shared" si="112"/>
        <v>1.41E-2</v>
      </c>
      <c r="G320" s="3">
        <f t="shared" si="124"/>
        <v>17175.900303729206</v>
      </c>
      <c r="H320" s="3">
        <f t="shared" si="113"/>
        <v>61276.930858487656</v>
      </c>
      <c r="I320" s="3">
        <f t="shared" si="115"/>
        <v>360.92208213914535</v>
      </c>
      <c r="J320" s="3">
        <f t="shared" si="125"/>
        <v>20.181682856881817</v>
      </c>
      <c r="K320" s="3">
        <f t="shared" si="126"/>
        <v>340.74039928226352</v>
      </c>
      <c r="L320" s="3">
        <f t="shared" si="127"/>
        <v>1287.6295903825185</v>
      </c>
      <c r="M320" s="3">
        <f t="shared" si="128"/>
        <v>397245.0328433839</v>
      </c>
      <c r="P320" s="2">
        <f t="shared" si="117"/>
        <v>2.2800000000000001E-2</v>
      </c>
      <c r="Q320" s="2">
        <f t="shared" si="114"/>
        <v>3.4799999999999998E-2</v>
      </c>
      <c r="R320" s="3">
        <f t="shared" si="118"/>
        <v>42353.519541028305</v>
      </c>
      <c r="S320" s="3">
        <f t="shared" si="116"/>
        <v>928.47472166684679</v>
      </c>
      <c r="T320" s="3">
        <f t="shared" si="119"/>
        <v>122.82520666898206</v>
      </c>
      <c r="U320" s="3">
        <f t="shared" si="120"/>
        <v>805.64951499786469</v>
      </c>
      <c r="V320" s="3">
        <f t="shared" si="121"/>
        <v>305331.31322079833</v>
      </c>
    </row>
    <row r="321" spans="1:22" x14ac:dyDescent="0.25">
      <c r="A321">
        <v>313</v>
      </c>
      <c r="B321" s="1">
        <v>49157</v>
      </c>
      <c r="C321">
        <f t="shared" si="122"/>
        <v>3.4636999999999998</v>
      </c>
      <c r="D321" s="4">
        <f t="shared" si="111"/>
        <v>3.5676109999999999</v>
      </c>
      <c r="E321" s="2">
        <f t="shared" si="123"/>
        <v>1E-4</v>
      </c>
      <c r="F321" s="2">
        <f t="shared" si="112"/>
        <v>1.41E-2</v>
      </c>
      <c r="G321" s="3">
        <f t="shared" si="124"/>
        <v>16835.159904446944</v>
      </c>
      <c r="H321" s="3">
        <f t="shared" si="113"/>
        <v>60061.301661863865</v>
      </c>
      <c r="I321" s="3">
        <f t="shared" si="115"/>
        <v>360.92208213914535</v>
      </c>
      <c r="J321" s="3">
        <f t="shared" si="125"/>
        <v>19.781312887725161</v>
      </c>
      <c r="K321" s="3">
        <f t="shared" si="126"/>
        <v>341.14076925142018</v>
      </c>
      <c r="L321" s="3">
        <f t="shared" si="127"/>
        <v>1287.6295903825185</v>
      </c>
      <c r="M321" s="3">
        <f t="shared" si="128"/>
        <v>398532.66243376641</v>
      </c>
      <c r="P321" s="2">
        <f t="shared" si="117"/>
        <v>2.2800000000000001E-2</v>
      </c>
      <c r="Q321" s="2">
        <f t="shared" si="114"/>
        <v>3.4799999999999998E-2</v>
      </c>
      <c r="R321" s="3">
        <f t="shared" si="118"/>
        <v>41547.870026030439</v>
      </c>
      <c r="S321" s="3">
        <f t="shared" si="116"/>
        <v>928.47472166684656</v>
      </c>
      <c r="T321" s="3">
        <f t="shared" si="119"/>
        <v>120.48882307548827</v>
      </c>
      <c r="U321" s="3">
        <f t="shared" si="120"/>
        <v>807.98589859135825</v>
      </c>
      <c r="V321" s="3">
        <f t="shared" si="121"/>
        <v>306259.78794246516</v>
      </c>
    </row>
    <row r="322" spans="1:22" x14ac:dyDescent="0.25">
      <c r="A322">
        <v>314</v>
      </c>
      <c r="B322" s="1">
        <v>49188</v>
      </c>
      <c r="C322">
        <f t="shared" si="122"/>
        <v>3.4636999999999998</v>
      </c>
      <c r="D322" s="4">
        <f t="shared" si="111"/>
        <v>3.5676109999999999</v>
      </c>
      <c r="E322" s="2">
        <f t="shared" si="123"/>
        <v>1E-4</v>
      </c>
      <c r="F322" s="2">
        <f t="shared" si="112"/>
        <v>1.41E-2</v>
      </c>
      <c r="G322" s="3">
        <f t="shared" si="124"/>
        <v>16494.019135195525</v>
      </c>
      <c r="H322" s="3">
        <f t="shared" si="113"/>
        <v>58844.24410093404</v>
      </c>
      <c r="I322" s="3">
        <f t="shared" si="115"/>
        <v>360.92208213914535</v>
      </c>
      <c r="J322" s="3">
        <f t="shared" si="125"/>
        <v>19.380472483854742</v>
      </c>
      <c r="K322" s="3">
        <f t="shared" si="126"/>
        <v>341.54160965529059</v>
      </c>
      <c r="L322" s="3">
        <f t="shared" si="127"/>
        <v>1287.6295903825185</v>
      </c>
      <c r="M322" s="3">
        <f t="shared" si="128"/>
        <v>399820.29202414892</v>
      </c>
      <c r="P322" s="2">
        <f t="shared" si="117"/>
        <v>2.2800000000000001E-2</v>
      </c>
      <c r="Q322" s="2">
        <f t="shared" si="114"/>
        <v>3.4799999999999998E-2</v>
      </c>
      <c r="R322" s="3">
        <f t="shared" si="118"/>
        <v>40739.88412743908</v>
      </c>
      <c r="S322" s="3">
        <f t="shared" si="116"/>
        <v>928.47472166684679</v>
      </c>
      <c r="T322" s="3">
        <f t="shared" si="119"/>
        <v>118.14566396957332</v>
      </c>
      <c r="U322" s="3">
        <f t="shared" si="120"/>
        <v>810.32905769727347</v>
      </c>
      <c r="V322" s="3">
        <f t="shared" si="121"/>
        <v>307188.26266413199</v>
      </c>
    </row>
    <row r="323" spans="1:22" x14ac:dyDescent="0.25">
      <c r="A323">
        <v>315</v>
      </c>
      <c r="B323" s="1">
        <v>49218</v>
      </c>
      <c r="C323">
        <f t="shared" si="122"/>
        <v>3.4636999999999998</v>
      </c>
      <c r="D323" s="4">
        <f t="shared" si="111"/>
        <v>3.5676109999999999</v>
      </c>
      <c r="E323" s="2">
        <f t="shared" si="123"/>
        <v>1E-4</v>
      </c>
      <c r="F323" s="2">
        <f t="shared" si="112"/>
        <v>1.41E-2</v>
      </c>
      <c r="G323" s="3">
        <f t="shared" si="124"/>
        <v>16152.477525540235</v>
      </c>
      <c r="H323" s="3">
        <f t="shared" si="113"/>
        <v>57625.756497370123</v>
      </c>
      <c r="I323" s="3">
        <f t="shared" si="115"/>
        <v>360.92208213914535</v>
      </c>
      <c r="J323" s="3">
        <f t="shared" si="125"/>
        <v>18.979161092509774</v>
      </c>
      <c r="K323" s="3">
        <f t="shared" si="126"/>
        <v>341.94292104663555</v>
      </c>
      <c r="L323" s="3">
        <f t="shared" si="127"/>
        <v>1287.6295903825185</v>
      </c>
      <c r="M323" s="3">
        <f t="shared" si="128"/>
        <v>401107.92161453143</v>
      </c>
      <c r="P323" s="2">
        <f t="shared" si="117"/>
        <v>2.2800000000000001E-2</v>
      </c>
      <c r="Q323" s="2">
        <f t="shared" si="114"/>
        <v>3.4799999999999998E-2</v>
      </c>
      <c r="R323" s="3">
        <f t="shared" si="118"/>
        <v>39929.555069741808</v>
      </c>
      <c r="S323" s="3">
        <f t="shared" si="116"/>
        <v>928.47472166684656</v>
      </c>
      <c r="T323" s="3">
        <f t="shared" si="119"/>
        <v>115.79570970225124</v>
      </c>
      <c r="U323" s="3">
        <f t="shared" si="120"/>
        <v>812.67901196459536</v>
      </c>
      <c r="V323" s="3">
        <f t="shared" si="121"/>
        <v>308116.73738579883</v>
      </c>
    </row>
    <row r="324" spans="1:22" x14ac:dyDescent="0.25">
      <c r="A324">
        <v>316</v>
      </c>
      <c r="B324" s="1">
        <v>49249</v>
      </c>
      <c r="C324">
        <f t="shared" si="122"/>
        <v>3.4636999999999998</v>
      </c>
      <c r="D324" s="4">
        <f t="shared" si="111"/>
        <v>3.5676109999999999</v>
      </c>
      <c r="E324" s="2">
        <f t="shared" si="123"/>
        <v>1E-4</v>
      </c>
      <c r="F324" s="2">
        <f t="shared" si="112"/>
        <v>1.41E-2</v>
      </c>
      <c r="G324" s="3">
        <f t="shared" si="124"/>
        <v>15810.5346044936</v>
      </c>
      <c r="H324" s="3">
        <f t="shared" si="113"/>
        <v>56405.837170872015</v>
      </c>
      <c r="I324" s="3">
        <f t="shared" si="115"/>
        <v>360.92208213914535</v>
      </c>
      <c r="J324" s="3">
        <f t="shared" si="125"/>
        <v>18.577378160279981</v>
      </c>
      <c r="K324" s="3">
        <f t="shared" si="126"/>
        <v>342.34470397886537</v>
      </c>
      <c r="L324" s="3">
        <f t="shared" si="127"/>
        <v>1287.6295903825185</v>
      </c>
      <c r="M324" s="3">
        <f t="shared" si="128"/>
        <v>402395.55120491394</v>
      </c>
      <c r="P324" s="2">
        <f t="shared" si="117"/>
        <v>2.2800000000000001E-2</v>
      </c>
      <c r="Q324" s="2">
        <f t="shared" si="114"/>
        <v>3.4799999999999998E-2</v>
      </c>
      <c r="R324" s="3">
        <f t="shared" si="118"/>
        <v>39116.876057777212</v>
      </c>
      <c r="S324" s="3">
        <f t="shared" si="116"/>
        <v>928.47472166684679</v>
      </c>
      <c r="T324" s="3">
        <f t="shared" si="119"/>
        <v>113.43894056755391</v>
      </c>
      <c r="U324" s="3">
        <f t="shared" si="120"/>
        <v>815.03578109929288</v>
      </c>
      <c r="V324" s="3">
        <f t="shared" si="121"/>
        <v>309045.21210746566</v>
      </c>
    </row>
    <row r="325" spans="1:22" x14ac:dyDescent="0.25">
      <c r="A325">
        <v>317</v>
      </c>
      <c r="B325" s="1">
        <v>49279</v>
      </c>
      <c r="C325">
        <f t="shared" si="122"/>
        <v>3.4636999999999998</v>
      </c>
      <c r="D325" s="4">
        <f t="shared" si="111"/>
        <v>3.5676109999999999</v>
      </c>
      <c r="E325" s="2">
        <f t="shared" si="123"/>
        <v>1E-4</v>
      </c>
      <c r="F325" s="2">
        <f t="shared" si="112"/>
        <v>1.41E-2</v>
      </c>
      <c r="G325" s="3">
        <f t="shared" si="124"/>
        <v>15468.189900514733</v>
      </c>
      <c r="H325" s="3">
        <f t="shared" si="113"/>
        <v>55184.484439165266</v>
      </c>
      <c r="I325" s="3">
        <f t="shared" si="115"/>
        <v>360.92208213914535</v>
      </c>
      <c r="J325" s="3">
        <f t="shared" si="125"/>
        <v>18.175123133104812</v>
      </c>
      <c r="K325" s="3">
        <f t="shared" si="126"/>
        <v>342.74695900604053</v>
      </c>
      <c r="L325" s="3">
        <f t="shared" si="127"/>
        <v>1287.6295903825185</v>
      </c>
      <c r="M325" s="3">
        <f t="shared" si="128"/>
        <v>403683.18079529644</v>
      </c>
      <c r="P325" s="2">
        <f t="shared" si="117"/>
        <v>2.2800000000000001E-2</v>
      </c>
      <c r="Q325" s="2">
        <f t="shared" si="114"/>
        <v>3.4799999999999998E-2</v>
      </c>
      <c r="R325" s="3">
        <f t="shared" si="118"/>
        <v>38301.840276677918</v>
      </c>
      <c r="S325" s="3">
        <f t="shared" si="116"/>
        <v>928.47472166684645</v>
      </c>
      <c r="T325" s="3">
        <f t="shared" si="119"/>
        <v>111.07533680236595</v>
      </c>
      <c r="U325" s="3">
        <f t="shared" si="120"/>
        <v>817.39938486448045</v>
      </c>
      <c r="V325" s="3">
        <f t="shared" si="121"/>
        <v>309973.68682913249</v>
      </c>
    </row>
    <row r="326" spans="1:22" x14ac:dyDescent="0.25">
      <c r="A326">
        <v>318</v>
      </c>
      <c r="B326" s="1">
        <v>49310</v>
      </c>
      <c r="C326">
        <f t="shared" si="122"/>
        <v>3.4636999999999998</v>
      </c>
      <c r="D326" s="4">
        <f t="shared" si="111"/>
        <v>3.5676109999999999</v>
      </c>
      <c r="E326" s="2">
        <f t="shared" si="123"/>
        <v>1E-4</v>
      </c>
      <c r="F326" s="2">
        <f t="shared" si="112"/>
        <v>1.41E-2</v>
      </c>
      <c r="G326" s="3">
        <f t="shared" si="124"/>
        <v>15125.442941508692</v>
      </c>
      <c r="H326" s="3">
        <f t="shared" si="113"/>
        <v>53961.696617998765</v>
      </c>
      <c r="I326" s="3">
        <f t="shared" si="115"/>
        <v>360.92208213914535</v>
      </c>
      <c r="J326" s="3">
        <f t="shared" si="125"/>
        <v>17.772395456272715</v>
      </c>
      <c r="K326" s="3">
        <f t="shared" si="126"/>
        <v>343.14968668287264</v>
      </c>
      <c r="L326" s="3">
        <f t="shared" si="127"/>
        <v>1287.6295903825185</v>
      </c>
      <c r="M326" s="3">
        <f t="shared" si="128"/>
        <v>404970.81038567895</v>
      </c>
      <c r="P326" s="2">
        <f t="shared" si="117"/>
        <v>2.2800000000000001E-2</v>
      </c>
      <c r="Q326" s="2">
        <f t="shared" si="114"/>
        <v>3.4799999999999998E-2</v>
      </c>
      <c r="R326" s="3">
        <f t="shared" si="118"/>
        <v>37484.440891813436</v>
      </c>
      <c r="S326" s="3">
        <f t="shared" si="116"/>
        <v>928.47472166684645</v>
      </c>
      <c r="T326" s="3">
        <f t="shared" si="119"/>
        <v>108.70487858625894</v>
      </c>
      <c r="U326" s="3">
        <f t="shared" si="120"/>
        <v>819.76984308058752</v>
      </c>
      <c r="V326" s="3">
        <f t="shared" si="121"/>
        <v>310902.16155079933</v>
      </c>
    </row>
    <row r="327" spans="1:22" x14ac:dyDescent="0.25">
      <c r="A327">
        <v>319</v>
      </c>
      <c r="B327" s="1">
        <v>49341</v>
      </c>
      <c r="C327">
        <f t="shared" si="122"/>
        <v>3.4636999999999998</v>
      </c>
      <c r="D327" s="4">
        <f t="shared" si="111"/>
        <v>3.5676109999999999</v>
      </c>
      <c r="E327" s="2">
        <f t="shared" si="123"/>
        <v>1E-4</v>
      </c>
      <c r="F327" s="2">
        <f t="shared" si="112"/>
        <v>1.41E-2</v>
      </c>
      <c r="G327" s="3">
        <f t="shared" si="124"/>
        <v>14782.29325482582</v>
      </c>
      <c r="H327" s="3">
        <f t="shared" si="113"/>
        <v>52737.472021142392</v>
      </c>
      <c r="I327" s="3">
        <f t="shared" si="115"/>
        <v>360.9220821391454</v>
      </c>
      <c r="J327" s="3">
        <f t="shared" si="125"/>
        <v>17.369194574420337</v>
      </c>
      <c r="K327" s="3">
        <f t="shared" si="126"/>
        <v>343.55288756472504</v>
      </c>
      <c r="L327" s="3">
        <f t="shared" si="127"/>
        <v>1287.6295903825187</v>
      </c>
      <c r="M327" s="3">
        <f t="shared" si="128"/>
        <v>406258.43997606146</v>
      </c>
      <c r="P327" s="2">
        <f t="shared" si="117"/>
        <v>2.2800000000000001E-2</v>
      </c>
      <c r="Q327" s="2">
        <f t="shared" si="114"/>
        <v>3.4799999999999998E-2</v>
      </c>
      <c r="R327" s="3">
        <f t="shared" si="118"/>
        <v>36664.671048732846</v>
      </c>
      <c r="S327" s="3">
        <f t="shared" si="116"/>
        <v>928.47472166684656</v>
      </c>
      <c r="T327" s="3">
        <f t="shared" si="119"/>
        <v>106.32754604132525</v>
      </c>
      <c r="U327" s="3">
        <f t="shared" si="120"/>
        <v>822.1471756255213</v>
      </c>
      <c r="V327" s="3">
        <f t="shared" si="121"/>
        <v>311830.63627246616</v>
      </c>
    </row>
    <row r="328" spans="1:22" x14ac:dyDescent="0.25">
      <c r="A328">
        <v>320</v>
      </c>
      <c r="B328" s="1">
        <v>49369</v>
      </c>
      <c r="C328">
        <f t="shared" si="122"/>
        <v>3.4636999999999998</v>
      </c>
      <c r="D328" s="4">
        <f t="shared" si="111"/>
        <v>3.5676109999999999</v>
      </c>
      <c r="E328" s="2">
        <f t="shared" si="123"/>
        <v>1E-4</v>
      </c>
      <c r="F328" s="2">
        <f t="shared" si="112"/>
        <v>1.41E-2</v>
      </c>
      <c r="G328" s="3">
        <f t="shared" si="124"/>
        <v>14438.740367261094</v>
      </c>
      <c r="H328" s="3">
        <f t="shared" si="113"/>
        <v>51511.808960384718</v>
      </c>
      <c r="I328" s="3">
        <f t="shared" si="115"/>
        <v>360.92208213914535</v>
      </c>
      <c r="J328" s="3">
        <f t="shared" si="125"/>
        <v>16.965519931531784</v>
      </c>
      <c r="K328" s="3">
        <f t="shared" si="126"/>
        <v>343.95656220761356</v>
      </c>
      <c r="L328" s="3">
        <f t="shared" si="127"/>
        <v>1287.6295903825185</v>
      </c>
      <c r="M328" s="3">
        <f t="shared" si="128"/>
        <v>407546.06956644397</v>
      </c>
      <c r="P328" s="2">
        <f t="shared" si="117"/>
        <v>2.2800000000000001E-2</v>
      </c>
      <c r="Q328" s="2">
        <f t="shared" si="114"/>
        <v>3.4799999999999998E-2</v>
      </c>
      <c r="R328" s="3">
        <f t="shared" si="118"/>
        <v>35842.523873107326</v>
      </c>
      <c r="S328" s="3">
        <f t="shared" si="116"/>
        <v>928.47472166684645</v>
      </c>
      <c r="T328" s="3">
        <f t="shared" si="119"/>
        <v>103.94331923201123</v>
      </c>
      <c r="U328" s="3">
        <f t="shared" si="120"/>
        <v>824.53140243483517</v>
      </c>
      <c r="V328" s="3">
        <f t="shared" si="121"/>
        <v>312759.11099413299</v>
      </c>
    </row>
    <row r="329" spans="1:22" x14ac:dyDescent="0.25">
      <c r="A329">
        <v>321</v>
      </c>
      <c r="B329" s="1">
        <v>49400</v>
      </c>
      <c r="C329">
        <f t="shared" si="122"/>
        <v>3.4636999999999998</v>
      </c>
      <c r="D329" s="4">
        <f t="shared" si="111"/>
        <v>3.5676109999999999</v>
      </c>
      <c r="E329" s="2">
        <f t="shared" si="123"/>
        <v>1E-4</v>
      </c>
      <c r="F329" s="2">
        <f t="shared" si="112"/>
        <v>1.41E-2</v>
      </c>
      <c r="G329" s="3">
        <f t="shared" si="124"/>
        <v>14094.783805053481</v>
      </c>
      <c r="H329" s="3">
        <f t="shared" si="113"/>
        <v>50284.705745530649</v>
      </c>
      <c r="I329" s="3">
        <f t="shared" si="115"/>
        <v>360.92208213914523</v>
      </c>
      <c r="J329" s="3">
        <f t="shared" si="125"/>
        <v>16.56137097093784</v>
      </c>
      <c r="K329" s="3">
        <f t="shared" si="126"/>
        <v>344.36071116820739</v>
      </c>
      <c r="L329" s="3">
        <f t="shared" si="127"/>
        <v>1287.629590382518</v>
      </c>
      <c r="M329" s="3">
        <f t="shared" si="128"/>
        <v>408833.69915682648</v>
      </c>
      <c r="P329" s="2">
        <f t="shared" si="117"/>
        <v>2.2800000000000001E-2</v>
      </c>
      <c r="Q329" s="2">
        <f t="shared" si="114"/>
        <v>3.4799999999999998E-2</v>
      </c>
      <c r="R329" s="3">
        <f t="shared" si="118"/>
        <v>35017.992470672492</v>
      </c>
      <c r="S329" s="3">
        <f t="shared" si="116"/>
        <v>928.47472166684679</v>
      </c>
      <c r="T329" s="3">
        <f t="shared" si="119"/>
        <v>101.55217816495023</v>
      </c>
      <c r="U329" s="3">
        <f t="shared" si="120"/>
        <v>826.9225435018966</v>
      </c>
      <c r="V329" s="3">
        <f t="shared" si="121"/>
        <v>313687.58571579983</v>
      </c>
    </row>
    <row r="330" spans="1:22" x14ac:dyDescent="0.25">
      <c r="A330">
        <v>322</v>
      </c>
      <c r="B330" s="1">
        <v>49430</v>
      </c>
      <c r="C330">
        <f t="shared" si="122"/>
        <v>3.4636999999999998</v>
      </c>
      <c r="D330" s="4">
        <f t="shared" ref="D330:D368" si="129">C330*(1+$E$4)</f>
        <v>3.5676109999999999</v>
      </c>
      <c r="E330" s="2">
        <f t="shared" si="123"/>
        <v>1E-4</v>
      </c>
      <c r="F330" s="2">
        <f t="shared" ref="F330:F368" si="130">E330+$E$5</f>
        <v>1.41E-2</v>
      </c>
      <c r="G330" s="3">
        <f t="shared" si="124"/>
        <v>13750.423093885274</v>
      </c>
      <c r="H330" s="3">
        <f t="shared" ref="H330:H368" si="131">G330*D330</f>
        <v>49056.160684399132</v>
      </c>
      <c r="I330" s="3">
        <f t="shared" si="115"/>
        <v>360.92208213914535</v>
      </c>
      <c r="J330" s="3">
        <f t="shared" si="125"/>
        <v>16.156747135315197</v>
      </c>
      <c r="K330" s="3">
        <f t="shared" si="126"/>
        <v>344.76533500383016</v>
      </c>
      <c r="L330" s="3">
        <f t="shared" si="127"/>
        <v>1287.6295903825185</v>
      </c>
      <c r="M330" s="3">
        <f t="shared" si="128"/>
        <v>410121.32874720899</v>
      </c>
      <c r="P330" s="2">
        <f t="shared" si="117"/>
        <v>2.2800000000000001E-2</v>
      </c>
      <c r="Q330" s="2">
        <f t="shared" ref="Q330:Q368" si="132">P330+$R$5</f>
        <v>3.4799999999999998E-2</v>
      </c>
      <c r="R330" s="3">
        <f t="shared" si="118"/>
        <v>34191.069927170596</v>
      </c>
      <c r="S330" s="3">
        <f t="shared" si="116"/>
        <v>928.47472166684656</v>
      </c>
      <c r="T330" s="3">
        <f t="shared" si="119"/>
        <v>99.154102788794717</v>
      </c>
      <c r="U330" s="3">
        <f t="shared" si="120"/>
        <v>829.32061887805185</v>
      </c>
      <c r="V330" s="3">
        <f t="shared" si="121"/>
        <v>314616.06043746666</v>
      </c>
    </row>
    <row r="331" spans="1:22" x14ac:dyDescent="0.25">
      <c r="A331">
        <v>323</v>
      </c>
      <c r="B331" s="1">
        <v>49461</v>
      </c>
      <c r="C331">
        <f t="shared" si="122"/>
        <v>3.4636999999999998</v>
      </c>
      <c r="D331" s="4">
        <f t="shared" si="129"/>
        <v>3.5676109999999999</v>
      </c>
      <c r="E331" s="2">
        <f t="shared" si="123"/>
        <v>1E-4</v>
      </c>
      <c r="F331" s="2">
        <f t="shared" si="130"/>
        <v>1.41E-2</v>
      </c>
      <c r="G331" s="3">
        <f t="shared" si="124"/>
        <v>13405.657758881443</v>
      </c>
      <c r="H331" s="3">
        <f t="shared" si="131"/>
        <v>47826.172082820784</v>
      </c>
      <c r="I331" s="3">
        <f t="shared" ref="I331:I368" si="133">PMT(F331/12,$A$368-A331+1,G331)*-1</f>
        <v>360.92208213914535</v>
      </c>
      <c r="J331" s="3">
        <f t="shared" si="125"/>
        <v>15.751647866685696</v>
      </c>
      <c r="K331" s="3">
        <f t="shared" si="126"/>
        <v>345.17043427245966</v>
      </c>
      <c r="L331" s="3">
        <f t="shared" si="127"/>
        <v>1287.6295903825185</v>
      </c>
      <c r="M331" s="3">
        <f t="shared" si="128"/>
        <v>411408.9583375915</v>
      </c>
      <c r="P331" s="2">
        <f t="shared" si="117"/>
        <v>2.2800000000000001E-2</v>
      </c>
      <c r="Q331" s="2">
        <f t="shared" si="132"/>
        <v>3.4799999999999998E-2</v>
      </c>
      <c r="R331" s="3">
        <f t="shared" si="118"/>
        <v>33361.749308292543</v>
      </c>
      <c r="S331" s="3">
        <f t="shared" si="116"/>
        <v>928.47472166684656</v>
      </c>
      <c r="T331" s="3">
        <f t="shared" si="119"/>
        <v>96.749072994048376</v>
      </c>
      <c r="U331" s="3">
        <f t="shared" si="120"/>
        <v>831.72564867279823</v>
      </c>
      <c r="V331" s="3">
        <f t="shared" si="121"/>
        <v>315544.53515913349</v>
      </c>
    </row>
    <row r="332" spans="1:22" x14ac:dyDescent="0.25">
      <c r="A332">
        <v>324</v>
      </c>
      <c r="B332" s="1">
        <v>49491</v>
      </c>
      <c r="C332">
        <f t="shared" si="122"/>
        <v>3.4636999999999998</v>
      </c>
      <c r="D332" s="4">
        <f t="shared" si="129"/>
        <v>3.5676109999999999</v>
      </c>
      <c r="E332" s="2">
        <f t="shared" si="123"/>
        <v>1E-4</v>
      </c>
      <c r="F332" s="2">
        <f t="shared" si="130"/>
        <v>1.41E-2</v>
      </c>
      <c r="G332" s="3">
        <f t="shared" si="124"/>
        <v>13060.487324608985</v>
      </c>
      <c r="H332" s="3">
        <f t="shared" si="131"/>
        <v>46594.738244635584</v>
      </c>
      <c r="I332" s="3">
        <f t="shared" si="133"/>
        <v>360.92208213914535</v>
      </c>
      <c r="J332" s="3">
        <f t="shared" si="125"/>
        <v>15.346072606415555</v>
      </c>
      <c r="K332" s="3">
        <f t="shared" si="126"/>
        <v>345.57600953272981</v>
      </c>
      <c r="L332" s="3">
        <f t="shared" si="127"/>
        <v>1287.6295903825185</v>
      </c>
      <c r="M332" s="3">
        <f t="shared" si="128"/>
        <v>412696.587927974</v>
      </c>
      <c r="P332" s="2">
        <f t="shared" si="117"/>
        <v>2.2800000000000001E-2</v>
      </c>
      <c r="Q332" s="2">
        <f t="shared" si="132"/>
        <v>3.4799999999999998E-2</v>
      </c>
      <c r="R332" s="3">
        <f t="shared" si="118"/>
        <v>32530.023659619746</v>
      </c>
      <c r="S332" s="3">
        <f t="shared" si="116"/>
        <v>928.47472166684656</v>
      </c>
      <c r="T332" s="3">
        <f t="shared" si="119"/>
        <v>94.337068612897255</v>
      </c>
      <c r="U332" s="3">
        <f t="shared" si="120"/>
        <v>834.13765305394929</v>
      </c>
      <c r="V332" s="3">
        <f t="shared" si="121"/>
        <v>316473.00988080032</v>
      </c>
    </row>
    <row r="333" spans="1:22" x14ac:dyDescent="0.25">
      <c r="A333">
        <v>325</v>
      </c>
      <c r="B333" s="1">
        <v>49522</v>
      </c>
      <c r="C333">
        <f t="shared" si="122"/>
        <v>3.4636999999999998</v>
      </c>
      <c r="D333" s="4">
        <f t="shared" si="129"/>
        <v>3.5676109999999999</v>
      </c>
      <c r="E333" s="2">
        <f t="shared" si="123"/>
        <v>1E-4</v>
      </c>
      <c r="F333" s="2">
        <f t="shared" si="130"/>
        <v>1.41E-2</v>
      </c>
      <c r="G333" s="3">
        <f t="shared" si="124"/>
        <v>12714.911315076255</v>
      </c>
      <c r="H333" s="3">
        <f t="shared" si="131"/>
        <v>45361.857471690513</v>
      </c>
      <c r="I333" s="3">
        <f t="shared" si="133"/>
        <v>360.92208213914535</v>
      </c>
      <c r="J333" s="3">
        <f t="shared" si="125"/>
        <v>14.9400207952146</v>
      </c>
      <c r="K333" s="3">
        <f t="shared" si="126"/>
        <v>345.98206134393075</v>
      </c>
      <c r="L333" s="3">
        <f t="shared" si="127"/>
        <v>1287.6295903825185</v>
      </c>
      <c r="M333" s="3">
        <f t="shared" si="128"/>
        <v>413984.21751835651</v>
      </c>
      <c r="P333" s="2">
        <f t="shared" si="117"/>
        <v>2.2800000000000001E-2</v>
      </c>
      <c r="Q333" s="2">
        <f t="shared" si="132"/>
        <v>3.4799999999999998E-2</v>
      </c>
      <c r="R333" s="3">
        <f t="shared" si="118"/>
        <v>31695.886006565797</v>
      </c>
      <c r="S333" s="3">
        <f t="shared" ref="S333:S368" si="134">PMT(Q333/12,$A$368-A333+1,R333)*-1</f>
        <v>928.47472166684656</v>
      </c>
      <c r="T333" s="3">
        <f t="shared" si="119"/>
        <v>91.918069419040805</v>
      </c>
      <c r="U333" s="3">
        <f t="shared" si="120"/>
        <v>836.5566522478058</v>
      </c>
      <c r="V333" s="3">
        <f t="shared" si="121"/>
        <v>317401.48460246716</v>
      </c>
    </row>
    <row r="334" spans="1:22" x14ac:dyDescent="0.25">
      <c r="A334">
        <v>326</v>
      </c>
      <c r="B334" s="1">
        <v>49553</v>
      </c>
      <c r="C334">
        <f t="shared" si="122"/>
        <v>3.4636999999999998</v>
      </c>
      <c r="D334" s="4">
        <f t="shared" si="129"/>
        <v>3.5676109999999999</v>
      </c>
      <c r="E334" s="2">
        <f t="shared" si="123"/>
        <v>1E-4</v>
      </c>
      <c r="F334" s="2">
        <f t="shared" si="130"/>
        <v>1.41E-2</v>
      </c>
      <c r="G334" s="3">
        <f t="shared" si="124"/>
        <v>12368.929253732324</v>
      </c>
      <c r="H334" s="3">
        <f t="shared" si="131"/>
        <v>44127.528063837228</v>
      </c>
      <c r="I334" s="3">
        <f t="shared" si="133"/>
        <v>360.92208213914523</v>
      </c>
      <c r="J334" s="3">
        <f t="shared" si="125"/>
        <v>14.53349187313548</v>
      </c>
      <c r="K334" s="3">
        <f t="shared" si="126"/>
        <v>346.38859026600977</v>
      </c>
      <c r="L334" s="3">
        <f t="shared" si="127"/>
        <v>1287.629590382518</v>
      </c>
      <c r="M334" s="3">
        <f t="shared" si="128"/>
        <v>415271.84710873902</v>
      </c>
      <c r="P334" s="2">
        <f t="shared" si="117"/>
        <v>2.2800000000000001E-2</v>
      </c>
      <c r="Q334" s="2">
        <f t="shared" si="132"/>
        <v>3.4799999999999998E-2</v>
      </c>
      <c r="R334" s="3">
        <f t="shared" si="118"/>
        <v>30859.32935431799</v>
      </c>
      <c r="S334" s="3">
        <f t="shared" si="134"/>
        <v>928.47472166684656</v>
      </c>
      <c r="T334" s="3">
        <f t="shared" si="119"/>
        <v>89.492055127522164</v>
      </c>
      <c r="U334" s="3">
        <f t="shared" si="120"/>
        <v>838.98266653932444</v>
      </c>
      <c r="V334" s="3">
        <f t="shared" si="121"/>
        <v>318329.95932413399</v>
      </c>
    </row>
    <row r="335" spans="1:22" x14ac:dyDescent="0.25">
      <c r="A335">
        <v>327</v>
      </c>
      <c r="B335" s="1">
        <v>49583</v>
      </c>
      <c r="C335">
        <f t="shared" si="122"/>
        <v>3.4636999999999998</v>
      </c>
      <c r="D335" s="4">
        <f t="shared" si="129"/>
        <v>3.5676109999999999</v>
      </c>
      <c r="E335" s="2">
        <f t="shared" si="123"/>
        <v>1E-4</v>
      </c>
      <c r="F335" s="2">
        <f t="shared" si="130"/>
        <v>1.41E-2</v>
      </c>
      <c r="G335" s="3">
        <f t="shared" si="124"/>
        <v>12022.540663466314</v>
      </c>
      <c r="H335" s="3">
        <f t="shared" si="131"/>
        <v>42891.74831892972</v>
      </c>
      <c r="I335" s="3">
        <f t="shared" si="133"/>
        <v>360.92208213914535</v>
      </c>
      <c r="J335" s="3">
        <f t="shared" si="125"/>
        <v>14.126485279572918</v>
      </c>
      <c r="K335" s="3">
        <f t="shared" si="126"/>
        <v>346.79559685957241</v>
      </c>
      <c r="L335" s="3">
        <f t="shared" si="127"/>
        <v>1287.6295903825185</v>
      </c>
      <c r="M335" s="3">
        <f t="shared" si="128"/>
        <v>416559.47669912153</v>
      </c>
      <c r="P335" s="2">
        <f t="shared" ref="P335:P368" si="135">P334</f>
        <v>2.2800000000000001E-2</v>
      </c>
      <c r="Q335" s="2">
        <f t="shared" si="132"/>
        <v>3.4799999999999998E-2</v>
      </c>
      <c r="R335" s="3">
        <f t="shared" ref="R335:R368" si="136">R334-U334</f>
        <v>30020.346687778667</v>
      </c>
      <c r="S335" s="3">
        <f t="shared" si="134"/>
        <v>928.47472166684656</v>
      </c>
      <c r="T335" s="3">
        <f t="shared" ref="T335:T368" si="137">R335*Q335/12</f>
        <v>87.059005394558127</v>
      </c>
      <c r="U335" s="3">
        <f t="shared" ref="U335:U368" si="138">S335-T335</f>
        <v>841.41571627228848</v>
      </c>
      <c r="V335" s="3">
        <f t="shared" ref="V335:V368" si="139">V334+S335</f>
        <v>319258.43404580082</v>
      </c>
    </row>
    <row r="336" spans="1:22" x14ac:dyDescent="0.25">
      <c r="A336">
        <v>328</v>
      </c>
      <c r="B336" s="1">
        <v>49614</v>
      </c>
      <c r="C336">
        <f t="shared" si="122"/>
        <v>3.4636999999999998</v>
      </c>
      <c r="D336" s="4">
        <f t="shared" si="129"/>
        <v>3.5676109999999999</v>
      </c>
      <c r="E336" s="2">
        <f t="shared" si="123"/>
        <v>1E-4</v>
      </c>
      <c r="F336" s="2">
        <f t="shared" si="130"/>
        <v>1.41E-2</v>
      </c>
      <c r="G336" s="3">
        <f t="shared" si="124"/>
        <v>11675.745066606742</v>
      </c>
      <c r="H336" s="3">
        <f t="shared" si="131"/>
        <v>41654.516532821945</v>
      </c>
      <c r="I336" s="3">
        <f t="shared" si="133"/>
        <v>360.92208213914535</v>
      </c>
      <c r="J336" s="3">
        <f t="shared" si="125"/>
        <v>13.719000453262922</v>
      </c>
      <c r="K336" s="3">
        <f t="shared" si="126"/>
        <v>347.20308168588241</v>
      </c>
      <c r="L336" s="3">
        <f t="shared" si="127"/>
        <v>1287.6295903825185</v>
      </c>
      <c r="M336" s="3">
        <f t="shared" si="128"/>
        <v>417847.10628950404</v>
      </c>
      <c r="P336" s="2">
        <f t="shared" si="135"/>
        <v>2.2800000000000001E-2</v>
      </c>
      <c r="Q336" s="2">
        <f t="shared" si="132"/>
        <v>3.4799999999999998E-2</v>
      </c>
      <c r="R336" s="3">
        <f t="shared" si="136"/>
        <v>29178.930971506379</v>
      </c>
      <c r="S336" s="3">
        <f t="shared" si="134"/>
        <v>928.47472166684679</v>
      </c>
      <c r="T336" s="3">
        <f t="shared" si="137"/>
        <v>84.618899817368501</v>
      </c>
      <c r="U336" s="3">
        <f t="shared" si="138"/>
        <v>843.85582184947827</v>
      </c>
      <c r="V336" s="3">
        <f t="shared" si="139"/>
        <v>320186.90876746766</v>
      </c>
    </row>
    <row r="337" spans="1:22" x14ac:dyDescent="0.25">
      <c r="A337">
        <v>329</v>
      </c>
      <c r="B337" s="1">
        <v>49644</v>
      </c>
      <c r="C337">
        <f t="shared" si="122"/>
        <v>3.4636999999999998</v>
      </c>
      <c r="D337" s="4">
        <f t="shared" si="129"/>
        <v>3.5676109999999999</v>
      </c>
      <c r="E337" s="2">
        <f t="shared" si="123"/>
        <v>1E-4</v>
      </c>
      <c r="F337" s="2">
        <f t="shared" si="130"/>
        <v>1.41E-2</v>
      </c>
      <c r="G337" s="3">
        <f t="shared" si="124"/>
        <v>11328.541984920859</v>
      </c>
      <c r="H337" s="3">
        <f t="shared" si="131"/>
        <v>40415.830999365491</v>
      </c>
      <c r="I337" s="3">
        <f t="shared" si="133"/>
        <v>360.92208213914535</v>
      </c>
      <c r="J337" s="3">
        <f t="shared" si="125"/>
        <v>13.311036832282008</v>
      </c>
      <c r="K337" s="3">
        <f t="shared" si="126"/>
        <v>347.61104530686333</v>
      </c>
      <c r="L337" s="3">
        <f t="shared" si="127"/>
        <v>1287.6295903825185</v>
      </c>
      <c r="M337" s="3">
        <f t="shared" si="128"/>
        <v>419134.73587988655</v>
      </c>
      <c r="P337" s="2">
        <f t="shared" si="135"/>
        <v>2.2800000000000001E-2</v>
      </c>
      <c r="Q337" s="2">
        <f t="shared" si="132"/>
        <v>3.4799999999999998E-2</v>
      </c>
      <c r="R337" s="3">
        <f t="shared" si="136"/>
        <v>28335.075149656899</v>
      </c>
      <c r="S337" s="3">
        <f t="shared" si="134"/>
        <v>928.47472166684679</v>
      </c>
      <c r="T337" s="3">
        <f t="shared" si="137"/>
        <v>82.171717934005002</v>
      </c>
      <c r="U337" s="3">
        <f t="shared" si="138"/>
        <v>846.30300373284183</v>
      </c>
      <c r="V337" s="3">
        <f t="shared" si="139"/>
        <v>321115.38348913449</v>
      </c>
    </row>
    <row r="338" spans="1:22" x14ac:dyDescent="0.25">
      <c r="A338">
        <v>330</v>
      </c>
      <c r="B338" s="1">
        <v>49675</v>
      </c>
      <c r="C338">
        <f t="shared" si="122"/>
        <v>3.4636999999999998</v>
      </c>
      <c r="D338" s="4">
        <f t="shared" si="129"/>
        <v>3.5676109999999999</v>
      </c>
      <c r="E338" s="2">
        <f t="shared" si="123"/>
        <v>1E-4</v>
      </c>
      <c r="F338" s="2">
        <f t="shared" si="130"/>
        <v>1.41E-2</v>
      </c>
      <c r="G338" s="3">
        <f t="shared" si="124"/>
        <v>10980.930939613996</v>
      </c>
      <c r="H338" s="3">
        <f t="shared" si="131"/>
        <v>39175.690010407227</v>
      </c>
      <c r="I338" s="3">
        <f t="shared" si="133"/>
        <v>360.92208213914535</v>
      </c>
      <c r="J338" s="3">
        <f t="shared" si="125"/>
        <v>12.902593854046446</v>
      </c>
      <c r="K338" s="3">
        <f t="shared" si="126"/>
        <v>348.01948828509887</v>
      </c>
      <c r="L338" s="3">
        <f t="shared" si="127"/>
        <v>1287.6295903825185</v>
      </c>
      <c r="M338" s="3">
        <f t="shared" si="128"/>
        <v>420422.36547026905</v>
      </c>
      <c r="P338" s="2">
        <f t="shared" si="135"/>
        <v>2.2800000000000001E-2</v>
      </c>
      <c r="Q338" s="2">
        <f t="shared" si="132"/>
        <v>3.4799999999999998E-2</v>
      </c>
      <c r="R338" s="3">
        <f t="shared" si="136"/>
        <v>27488.772145924057</v>
      </c>
      <c r="S338" s="3">
        <f t="shared" si="134"/>
        <v>928.47472166684679</v>
      </c>
      <c r="T338" s="3">
        <f t="shared" si="137"/>
        <v>79.717439223179767</v>
      </c>
      <c r="U338" s="3">
        <f t="shared" si="138"/>
        <v>848.75728244366701</v>
      </c>
      <c r="V338" s="3">
        <f t="shared" si="139"/>
        <v>322043.85821080132</v>
      </c>
    </row>
    <row r="339" spans="1:22" x14ac:dyDescent="0.25">
      <c r="A339">
        <v>331</v>
      </c>
      <c r="B339" s="1">
        <v>49706</v>
      </c>
      <c r="C339">
        <f t="shared" si="122"/>
        <v>3.4636999999999998</v>
      </c>
      <c r="D339" s="4">
        <f t="shared" si="129"/>
        <v>3.5676109999999999</v>
      </c>
      <c r="E339" s="2">
        <f t="shared" si="123"/>
        <v>1E-4</v>
      </c>
      <c r="F339" s="2">
        <f t="shared" si="130"/>
        <v>1.41E-2</v>
      </c>
      <c r="G339" s="3">
        <f t="shared" si="124"/>
        <v>10632.911451328897</v>
      </c>
      <c r="H339" s="3">
        <f t="shared" si="131"/>
        <v>37934.091855786937</v>
      </c>
      <c r="I339" s="3">
        <f t="shared" si="133"/>
        <v>360.92208213914535</v>
      </c>
      <c r="J339" s="3">
        <f t="shared" si="125"/>
        <v>12.493670955311453</v>
      </c>
      <c r="K339" s="3">
        <f t="shared" si="126"/>
        <v>348.42841118383387</v>
      </c>
      <c r="L339" s="3">
        <f t="shared" si="127"/>
        <v>1287.6295903825185</v>
      </c>
      <c r="M339" s="3">
        <f t="shared" si="128"/>
        <v>421709.99506065156</v>
      </c>
      <c r="P339" s="2">
        <f t="shared" si="135"/>
        <v>2.2800000000000001E-2</v>
      </c>
      <c r="Q339" s="2">
        <f t="shared" si="132"/>
        <v>3.4799999999999998E-2</v>
      </c>
      <c r="R339" s="3">
        <f t="shared" si="136"/>
        <v>26640.014863480388</v>
      </c>
      <c r="S339" s="3">
        <f t="shared" si="134"/>
        <v>928.47472166684645</v>
      </c>
      <c r="T339" s="3">
        <f t="shared" si="137"/>
        <v>77.256043104093123</v>
      </c>
      <c r="U339" s="3">
        <f t="shared" si="138"/>
        <v>851.21867856275333</v>
      </c>
      <c r="V339" s="3">
        <f t="shared" si="139"/>
        <v>322972.33293246815</v>
      </c>
    </row>
    <row r="340" spans="1:22" x14ac:dyDescent="0.25">
      <c r="A340">
        <v>332</v>
      </c>
      <c r="B340" s="1">
        <v>49735</v>
      </c>
      <c r="C340">
        <f t="shared" si="122"/>
        <v>3.4636999999999998</v>
      </c>
      <c r="D340" s="4">
        <f t="shared" si="129"/>
        <v>3.5676109999999999</v>
      </c>
      <c r="E340" s="2">
        <f t="shared" si="123"/>
        <v>1E-4</v>
      </c>
      <c r="F340" s="2">
        <f t="shared" si="130"/>
        <v>1.41E-2</v>
      </c>
      <c r="G340" s="3">
        <f t="shared" si="124"/>
        <v>10284.483040145064</v>
      </c>
      <c r="H340" s="3">
        <f t="shared" si="131"/>
        <v>36691.034823334972</v>
      </c>
      <c r="I340" s="3">
        <f t="shared" si="133"/>
        <v>360.92208213914546</v>
      </c>
      <c r="J340" s="3">
        <f t="shared" si="125"/>
        <v>12.084267572170448</v>
      </c>
      <c r="K340" s="3">
        <f t="shared" si="126"/>
        <v>348.837814566975</v>
      </c>
      <c r="L340" s="3">
        <f t="shared" si="127"/>
        <v>1287.6295903825189</v>
      </c>
      <c r="M340" s="3">
        <f t="shared" si="128"/>
        <v>422997.62465103407</v>
      </c>
      <c r="P340" s="2">
        <f t="shared" si="135"/>
        <v>2.2800000000000001E-2</v>
      </c>
      <c r="Q340" s="2">
        <f t="shared" si="132"/>
        <v>3.4799999999999998E-2</v>
      </c>
      <c r="R340" s="3">
        <f t="shared" si="136"/>
        <v>25788.796184917635</v>
      </c>
      <c r="S340" s="3">
        <f t="shared" si="134"/>
        <v>928.47472166684656</v>
      </c>
      <c r="T340" s="3">
        <f t="shared" si="137"/>
        <v>74.787508936261133</v>
      </c>
      <c r="U340" s="3">
        <f t="shared" si="138"/>
        <v>853.68721273058543</v>
      </c>
      <c r="V340" s="3">
        <f t="shared" si="139"/>
        <v>323900.80765413499</v>
      </c>
    </row>
    <row r="341" spans="1:22" x14ac:dyDescent="0.25">
      <c r="A341">
        <v>333</v>
      </c>
      <c r="B341" s="1">
        <v>49766</v>
      </c>
      <c r="C341">
        <f t="shared" si="122"/>
        <v>3.4636999999999998</v>
      </c>
      <c r="D341" s="4">
        <f t="shared" si="129"/>
        <v>3.5676109999999999</v>
      </c>
      <c r="E341" s="2">
        <f t="shared" si="123"/>
        <v>1E-4</v>
      </c>
      <c r="F341" s="2">
        <f t="shared" si="130"/>
        <v>1.41E-2</v>
      </c>
      <c r="G341" s="3">
        <f t="shared" si="124"/>
        <v>9935.6452255780878</v>
      </c>
      <c r="H341" s="3">
        <f t="shared" si="131"/>
        <v>35446.517198869864</v>
      </c>
      <c r="I341" s="3">
        <f t="shared" si="133"/>
        <v>360.92208213914535</v>
      </c>
      <c r="J341" s="3">
        <f t="shared" si="125"/>
        <v>11.674383140054253</v>
      </c>
      <c r="K341" s="3">
        <f t="shared" si="126"/>
        <v>349.24769899909109</v>
      </c>
      <c r="L341" s="3">
        <f t="shared" si="127"/>
        <v>1287.6295903825185</v>
      </c>
      <c r="M341" s="3">
        <f t="shared" si="128"/>
        <v>424285.25424141658</v>
      </c>
      <c r="P341" s="2">
        <f t="shared" si="135"/>
        <v>2.2800000000000001E-2</v>
      </c>
      <c r="Q341" s="2">
        <f t="shared" si="132"/>
        <v>3.4799999999999998E-2</v>
      </c>
      <c r="R341" s="3">
        <f t="shared" si="136"/>
        <v>24935.108972187048</v>
      </c>
      <c r="S341" s="3">
        <f t="shared" si="134"/>
        <v>928.47472166684645</v>
      </c>
      <c r="T341" s="3">
        <f t="shared" si="137"/>
        <v>72.31181601934243</v>
      </c>
      <c r="U341" s="3">
        <f t="shared" si="138"/>
        <v>856.16290564750398</v>
      </c>
      <c r="V341" s="3">
        <f t="shared" si="139"/>
        <v>324829.28237580182</v>
      </c>
    </row>
    <row r="342" spans="1:22" x14ac:dyDescent="0.25">
      <c r="A342">
        <v>334</v>
      </c>
      <c r="B342" s="1">
        <v>49796</v>
      </c>
      <c r="C342">
        <f t="shared" si="122"/>
        <v>3.4636999999999998</v>
      </c>
      <c r="D342" s="4">
        <f t="shared" si="129"/>
        <v>3.5676109999999999</v>
      </c>
      <c r="E342" s="2">
        <f t="shared" si="123"/>
        <v>1E-4</v>
      </c>
      <c r="F342" s="2">
        <f t="shared" si="130"/>
        <v>1.41E-2</v>
      </c>
      <c r="G342" s="3">
        <f t="shared" si="124"/>
        <v>9586.3975265789959</v>
      </c>
      <c r="H342" s="3">
        <f t="shared" si="131"/>
        <v>34200.537266196014</v>
      </c>
      <c r="I342" s="3">
        <f t="shared" si="133"/>
        <v>360.92208213914535</v>
      </c>
      <c r="J342" s="3">
        <f t="shared" si="125"/>
        <v>11.264017093730319</v>
      </c>
      <c r="K342" s="3">
        <f t="shared" si="126"/>
        <v>349.65806504541501</v>
      </c>
      <c r="L342" s="3">
        <f t="shared" si="127"/>
        <v>1287.6295903825185</v>
      </c>
      <c r="M342" s="3">
        <f t="shared" si="128"/>
        <v>425572.88383179909</v>
      </c>
      <c r="P342" s="2">
        <f t="shared" si="135"/>
        <v>2.2800000000000001E-2</v>
      </c>
      <c r="Q342" s="2">
        <f t="shared" si="132"/>
        <v>3.4799999999999998E-2</v>
      </c>
      <c r="R342" s="3">
        <f t="shared" si="136"/>
        <v>24078.946066539545</v>
      </c>
      <c r="S342" s="3">
        <f t="shared" si="134"/>
        <v>928.47472166684656</v>
      </c>
      <c r="T342" s="3">
        <f t="shared" si="137"/>
        <v>69.828943592964677</v>
      </c>
      <c r="U342" s="3">
        <f t="shared" si="138"/>
        <v>858.64577807388184</v>
      </c>
      <c r="V342" s="3">
        <f t="shared" si="139"/>
        <v>325757.75709746865</v>
      </c>
    </row>
    <row r="343" spans="1:22" x14ac:dyDescent="0.25">
      <c r="A343">
        <v>335</v>
      </c>
      <c r="B343" s="1">
        <v>49827</v>
      </c>
      <c r="C343">
        <f t="shared" si="122"/>
        <v>3.4636999999999998</v>
      </c>
      <c r="D343" s="4">
        <f t="shared" si="129"/>
        <v>3.5676109999999999</v>
      </c>
      <c r="E343" s="2">
        <f t="shared" si="123"/>
        <v>1E-4</v>
      </c>
      <c r="F343" s="2">
        <f t="shared" si="130"/>
        <v>1.41E-2</v>
      </c>
      <c r="G343" s="3">
        <f t="shared" si="124"/>
        <v>9236.7394615335816</v>
      </c>
      <c r="H343" s="3">
        <f t="shared" si="131"/>
        <v>32953.093307101284</v>
      </c>
      <c r="I343" s="3">
        <f t="shared" si="133"/>
        <v>360.92208213914523</v>
      </c>
      <c r="J343" s="3">
        <f t="shared" si="125"/>
        <v>10.853168867301958</v>
      </c>
      <c r="K343" s="3">
        <f t="shared" si="126"/>
        <v>350.06891327184326</v>
      </c>
      <c r="L343" s="3">
        <f t="shared" si="127"/>
        <v>1287.629590382518</v>
      </c>
      <c r="M343" s="3">
        <f t="shared" si="128"/>
        <v>426860.5134221816</v>
      </c>
      <c r="P343" s="2">
        <f t="shared" si="135"/>
        <v>2.2800000000000001E-2</v>
      </c>
      <c r="Q343" s="2">
        <f t="shared" si="132"/>
        <v>3.4799999999999998E-2</v>
      </c>
      <c r="R343" s="3">
        <f t="shared" si="136"/>
        <v>23220.300288465663</v>
      </c>
      <c r="S343" s="3">
        <f t="shared" si="134"/>
        <v>928.47472166684656</v>
      </c>
      <c r="T343" s="3">
        <f t="shared" si="137"/>
        <v>67.338870836550413</v>
      </c>
      <c r="U343" s="3">
        <f t="shared" si="138"/>
        <v>861.13585083029614</v>
      </c>
      <c r="V343" s="3">
        <f t="shared" si="139"/>
        <v>326686.23181913549</v>
      </c>
    </row>
    <row r="344" spans="1:22" x14ac:dyDescent="0.25">
      <c r="A344">
        <v>336</v>
      </c>
      <c r="B344" s="1">
        <v>49857</v>
      </c>
      <c r="C344">
        <f t="shared" si="122"/>
        <v>3.4636999999999998</v>
      </c>
      <c r="D344" s="4">
        <f t="shared" si="129"/>
        <v>3.5676109999999999</v>
      </c>
      <c r="E344" s="2">
        <f t="shared" si="123"/>
        <v>1E-4</v>
      </c>
      <c r="F344" s="2">
        <f t="shared" si="130"/>
        <v>1.41E-2</v>
      </c>
      <c r="G344" s="3">
        <f t="shared" si="124"/>
        <v>8886.6705482617381</v>
      </c>
      <c r="H344" s="3">
        <f t="shared" si="131"/>
        <v>31704.183601354605</v>
      </c>
      <c r="I344" s="3">
        <f t="shared" si="133"/>
        <v>360.92208213914523</v>
      </c>
      <c r="J344" s="3">
        <f t="shared" si="125"/>
        <v>10.441837894207543</v>
      </c>
      <c r="K344" s="3">
        <f t="shared" si="126"/>
        <v>350.48024424493769</v>
      </c>
      <c r="L344" s="3">
        <f t="shared" si="127"/>
        <v>1287.629590382518</v>
      </c>
      <c r="M344" s="3">
        <f t="shared" si="128"/>
        <v>428148.14301256411</v>
      </c>
      <c r="P344" s="2">
        <f t="shared" si="135"/>
        <v>2.2800000000000001E-2</v>
      </c>
      <c r="Q344" s="2">
        <f t="shared" si="132"/>
        <v>3.4799999999999998E-2</v>
      </c>
      <c r="R344" s="3">
        <f t="shared" si="136"/>
        <v>22359.164437635369</v>
      </c>
      <c r="S344" s="3">
        <f t="shared" si="134"/>
        <v>928.47472166684656</v>
      </c>
      <c r="T344" s="3">
        <f t="shared" si="137"/>
        <v>64.841576869142571</v>
      </c>
      <c r="U344" s="3">
        <f t="shared" si="138"/>
        <v>863.63314479770395</v>
      </c>
      <c r="V344" s="3">
        <f t="shared" si="139"/>
        <v>327614.70654080232</v>
      </c>
    </row>
    <row r="345" spans="1:22" x14ac:dyDescent="0.25">
      <c r="A345">
        <v>337</v>
      </c>
      <c r="B345" s="1">
        <v>49888</v>
      </c>
      <c r="C345">
        <f t="shared" si="122"/>
        <v>3.4636999999999998</v>
      </c>
      <c r="D345" s="4">
        <f t="shared" si="129"/>
        <v>3.5676109999999999</v>
      </c>
      <c r="E345" s="2">
        <f t="shared" si="123"/>
        <v>1E-4</v>
      </c>
      <c r="F345" s="2">
        <f t="shared" si="130"/>
        <v>1.41E-2</v>
      </c>
      <c r="G345" s="3">
        <f t="shared" si="124"/>
        <v>8536.1903040167999</v>
      </c>
      <c r="H345" s="3">
        <f t="shared" si="131"/>
        <v>30453.806426703679</v>
      </c>
      <c r="I345" s="3">
        <f t="shared" si="133"/>
        <v>360.92208213914523</v>
      </c>
      <c r="J345" s="3">
        <f t="shared" si="125"/>
        <v>10.030023607219739</v>
      </c>
      <c r="K345" s="3">
        <f t="shared" si="126"/>
        <v>350.8920585319255</v>
      </c>
      <c r="L345" s="3">
        <f t="shared" si="127"/>
        <v>1287.629590382518</v>
      </c>
      <c r="M345" s="3">
        <f t="shared" si="128"/>
        <v>429435.77260294661</v>
      </c>
      <c r="P345" s="2">
        <f t="shared" si="135"/>
        <v>2.2800000000000001E-2</v>
      </c>
      <c r="Q345" s="2">
        <f t="shared" si="132"/>
        <v>3.4799999999999998E-2</v>
      </c>
      <c r="R345" s="3">
        <f t="shared" si="136"/>
        <v>21495.531292837666</v>
      </c>
      <c r="S345" s="3">
        <f t="shared" si="134"/>
        <v>928.47472166684679</v>
      </c>
      <c r="T345" s="3">
        <f t="shared" si="137"/>
        <v>62.337040749229232</v>
      </c>
      <c r="U345" s="3">
        <f t="shared" si="138"/>
        <v>866.13768091761756</v>
      </c>
      <c r="V345" s="3">
        <f t="shared" si="139"/>
        <v>328543.18126246915</v>
      </c>
    </row>
    <row r="346" spans="1:22" x14ac:dyDescent="0.25">
      <c r="A346">
        <v>338</v>
      </c>
      <c r="B346" s="1">
        <v>49919</v>
      </c>
      <c r="C346">
        <f t="shared" si="122"/>
        <v>3.4636999999999998</v>
      </c>
      <c r="D346" s="4">
        <f t="shared" si="129"/>
        <v>3.5676109999999999</v>
      </c>
      <c r="E346" s="2">
        <f t="shared" si="123"/>
        <v>1E-4</v>
      </c>
      <c r="F346" s="2">
        <f t="shared" si="130"/>
        <v>1.41E-2</v>
      </c>
      <c r="G346" s="3">
        <f t="shared" si="124"/>
        <v>8185.2982454848743</v>
      </c>
      <c r="H346" s="3">
        <f t="shared" si="131"/>
        <v>29201.960058872537</v>
      </c>
      <c r="I346" s="3">
        <f t="shared" si="133"/>
        <v>360.92208213914535</v>
      </c>
      <c r="J346" s="3">
        <f t="shared" si="125"/>
        <v>9.6177254384447277</v>
      </c>
      <c r="K346" s="3">
        <f t="shared" si="126"/>
        <v>351.30435670070062</v>
      </c>
      <c r="L346" s="3">
        <f t="shared" si="127"/>
        <v>1287.6295903825185</v>
      </c>
      <c r="M346" s="3">
        <f t="shared" si="128"/>
        <v>430723.40219332912</v>
      </c>
      <c r="P346" s="2">
        <f t="shared" si="135"/>
        <v>2.2800000000000001E-2</v>
      </c>
      <c r="Q346" s="2">
        <f t="shared" si="132"/>
        <v>3.4799999999999998E-2</v>
      </c>
      <c r="R346" s="3">
        <f t="shared" si="136"/>
        <v>20629.393611920048</v>
      </c>
      <c r="S346" s="3">
        <f t="shared" si="134"/>
        <v>928.47472166684656</v>
      </c>
      <c r="T346" s="3">
        <f t="shared" si="137"/>
        <v>59.825241474568138</v>
      </c>
      <c r="U346" s="3">
        <f t="shared" si="138"/>
        <v>868.64948019227847</v>
      </c>
      <c r="V346" s="3">
        <f t="shared" si="139"/>
        <v>329471.65598413598</v>
      </c>
    </row>
    <row r="347" spans="1:22" x14ac:dyDescent="0.25">
      <c r="A347">
        <v>339</v>
      </c>
      <c r="B347" s="1">
        <v>49949</v>
      </c>
      <c r="C347">
        <f t="shared" si="122"/>
        <v>3.4636999999999998</v>
      </c>
      <c r="D347" s="4">
        <f t="shared" si="129"/>
        <v>3.5676109999999999</v>
      </c>
      <c r="E347" s="2">
        <f t="shared" si="123"/>
        <v>1E-4</v>
      </c>
      <c r="F347" s="2">
        <f t="shared" si="130"/>
        <v>1.41E-2</v>
      </c>
      <c r="G347" s="3">
        <f t="shared" si="124"/>
        <v>7833.9938887841736</v>
      </c>
      <c r="H347" s="3">
        <f t="shared" si="131"/>
        <v>27948.642771559193</v>
      </c>
      <c r="I347" s="3">
        <f t="shared" si="133"/>
        <v>360.92208213914535</v>
      </c>
      <c r="J347" s="3">
        <f t="shared" si="125"/>
        <v>9.2049428193214045</v>
      </c>
      <c r="K347" s="3">
        <f t="shared" si="126"/>
        <v>351.71713931982396</v>
      </c>
      <c r="L347" s="3">
        <f t="shared" si="127"/>
        <v>1287.6295903825185</v>
      </c>
      <c r="M347" s="3">
        <f t="shared" si="128"/>
        <v>432011.03178371163</v>
      </c>
      <c r="P347" s="2">
        <f t="shared" si="135"/>
        <v>2.2800000000000001E-2</v>
      </c>
      <c r="Q347" s="2">
        <f t="shared" si="132"/>
        <v>3.4799999999999998E-2</v>
      </c>
      <c r="R347" s="3">
        <f t="shared" si="136"/>
        <v>19760.74413172777</v>
      </c>
      <c r="S347" s="3">
        <f t="shared" si="134"/>
        <v>928.47472166684656</v>
      </c>
      <c r="T347" s="3">
        <f t="shared" si="137"/>
        <v>57.306157982010525</v>
      </c>
      <c r="U347" s="3">
        <f t="shared" si="138"/>
        <v>871.16856368483604</v>
      </c>
      <c r="V347" s="3">
        <f t="shared" si="139"/>
        <v>330400.13070580282</v>
      </c>
    </row>
    <row r="348" spans="1:22" x14ac:dyDescent="0.25">
      <c r="A348">
        <v>340</v>
      </c>
      <c r="B348" s="1">
        <v>49980</v>
      </c>
      <c r="C348">
        <f t="shared" si="122"/>
        <v>3.4636999999999998</v>
      </c>
      <c r="D348" s="4">
        <f t="shared" si="129"/>
        <v>3.5676109999999999</v>
      </c>
      <c r="E348" s="2">
        <f t="shared" si="123"/>
        <v>1E-4</v>
      </c>
      <c r="F348" s="2">
        <f t="shared" si="130"/>
        <v>1.41E-2</v>
      </c>
      <c r="G348" s="3">
        <f t="shared" si="124"/>
        <v>7482.2767494643495</v>
      </c>
      <c r="H348" s="3">
        <f t="shared" si="131"/>
        <v>26693.852836433256</v>
      </c>
      <c r="I348" s="3">
        <f t="shared" si="133"/>
        <v>360.92208213914523</v>
      </c>
      <c r="J348" s="3">
        <f t="shared" si="125"/>
        <v>8.7916751806206097</v>
      </c>
      <c r="K348" s="3">
        <f t="shared" si="126"/>
        <v>352.13040695852465</v>
      </c>
      <c r="L348" s="3">
        <f t="shared" si="127"/>
        <v>1287.629590382518</v>
      </c>
      <c r="M348" s="3">
        <f t="shared" si="128"/>
        <v>433298.66137409414</v>
      </c>
      <c r="P348" s="2">
        <f t="shared" si="135"/>
        <v>2.2800000000000001E-2</v>
      </c>
      <c r="Q348" s="2">
        <f t="shared" si="132"/>
        <v>3.4799999999999998E-2</v>
      </c>
      <c r="R348" s="3">
        <f t="shared" si="136"/>
        <v>18889.575568042936</v>
      </c>
      <c r="S348" s="3">
        <f t="shared" si="134"/>
        <v>928.47472166684679</v>
      </c>
      <c r="T348" s="3">
        <f t="shared" si="137"/>
        <v>54.779769147324508</v>
      </c>
      <c r="U348" s="3">
        <f t="shared" si="138"/>
        <v>873.6949525195223</v>
      </c>
      <c r="V348" s="3">
        <f t="shared" si="139"/>
        <v>331328.60542746965</v>
      </c>
    </row>
    <row r="349" spans="1:22" x14ac:dyDescent="0.25">
      <c r="A349">
        <v>341</v>
      </c>
      <c r="B349" s="1">
        <v>50010</v>
      </c>
      <c r="C349">
        <f t="shared" ref="C349:C368" si="140">C348</f>
        <v>3.4636999999999998</v>
      </c>
      <c r="D349" s="4">
        <f t="shared" si="129"/>
        <v>3.5676109999999999</v>
      </c>
      <c r="E349" s="2">
        <f t="shared" ref="E349:E368" si="141">E348</f>
        <v>1E-4</v>
      </c>
      <c r="F349" s="2">
        <f t="shared" si="130"/>
        <v>1.41E-2</v>
      </c>
      <c r="G349" s="3">
        <f t="shared" ref="G349:G368" si="142">G348-K348</f>
        <v>7130.1463425058246</v>
      </c>
      <c r="H349" s="3">
        <f t="shared" si="131"/>
        <v>25437.588523133545</v>
      </c>
      <c r="I349" s="3">
        <f t="shared" si="133"/>
        <v>360.92208213914535</v>
      </c>
      <c r="J349" s="3">
        <f t="shared" ref="J349:J368" si="143">G349*F349/12</f>
        <v>8.3779219524443445</v>
      </c>
      <c r="K349" s="3">
        <f t="shared" ref="K349:K368" si="144">I349-J349</f>
        <v>352.54416018670099</v>
      </c>
      <c r="L349" s="3">
        <f t="shared" ref="L349:L368" si="145">I349*D349</f>
        <v>1287.6295903825185</v>
      </c>
      <c r="M349" s="3">
        <f t="shared" ref="M349:M368" si="146">M348+L349</f>
        <v>434586.29096447665</v>
      </c>
      <c r="P349" s="2">
        <f t="shared" si="135"/>
        <v>2.2800000000000001E-2</v>
      </c>
      <c r="Q349" s="2">
        <f t="shared" si="132"/>
        <v>3.4799999999999998E-2</v>
      </c>
      <c r="R349" s="3">
        <f t="shared" si="136"/>
        <v>18015.880615523412</v>
      </c>
      <c r="S349" s="3">
        <f t="shared" si="134"/>
        <v>928.47472166684679</v>
      </c>
      <c r="T349" s="3">
        <f t="shared" si="137"/>
        <v>52.246053785017892</v>
      </c>
      <c r="U349" s="3">
        <f t="shared" si="138"/>
        <v>876.22866788182887</v>
      </c>
      <c r="V349" s="3">
        <f t="shared" si="139"/>
        <v>332257.08014913648</v>
      </c>
    </row>
    <row r="350" spans="1:22" x14ac:dyDescent="0.25">
      <c r="A350">
        <v>342</v>
      </c>
      <c r="B350" s="1">
        <v>50041</v>
      </c>
      <c r="C350">
        <f t="shared" si="140"/>
        <v>3.4636999999999998</v>
      </c>
      <c r="D350" s="4">
        <f t="shared" si="129"/>
        <v>3.5676109999999999</v>
      </c>
      <c r="E350" s="2">
        <f t="shared" si="141"/>
        <v>1E-4</v>
      </c>
      <c r="F350" s="2">
        <f t="shared" si="130"/>
        <v>1.41E-2</v>
      </c>
      <c r="G350" s="3">
        <f t="shared" si="142"/>
        <v>6777.602182319124</v>
      </c>
      <c r="H350" s="3">
        <f t="shared" si="131"/>
        <v>24179.848099265713</v>
      </c>
      <c r="I350" s="3">
        <f t="shared" si="133"/>
        <v>360.92208213914535</v>
      </c>
      <c r="J350" s="3">
        <f t="shared" si="143"/>
        <v>7.9636825642249711</v>
      </c>
      <c r="K350" s="3">
        <f t="shared" si="144"/>
        <v>352.95839957492035</v>
      </c>
      <c r="L350" s="3">
        <f t="shared" si="145"/>
        <v>1287.6295903825185</v>
      </c>
      <c r="M350" s="3">
        <f t="shared" si="146"/>
        <v>435873.92055485916</v>
      </c>
      <c r="P350" s="2">
        <f t="shared" si="135"/>
        <v>2.2800000000000001E-2</v>
      </c>
      <c r="Q350" s="2">
        <f t="shared" si="132"/>
        <v>3.4799999999999998E-2</v>
      </c>
      <c r="R350" s="3">
        <f t="shared" si="136"/>
        <v>17139.651947641585</v>
      </c>
      <c r="S350" s="3">
        <f t="shared" si="134"/>
        <v>928.4747216668469</v>
      </c>
      <c r="T350" s="3">
        <f t="shared" si="137"/>
        <v>49.704990648160589</v>
      </c>
      <c r="U350" s="3">
        <f t="shared" si="138"/>
        <v>878.76973101868634</v>
      </c>
      <c r="V350" s="3">
        <f t="shared" si="139"/>
        <v>333185.55487080332</v>
      </c>
    </row>
    <row r="351" spans="1:22" x14ac:dyDescent="0.25">
      <c r="A351">
        <v>343</v>
      </c>
      <c r="B351" s="1">
        <v>50072</v>
      </c>
      <c r="C351">
        <f t="shared" si="140"/>
        <v>3.4636999999999998</v>
      </c>
      <c r="D351" s="4">
        <f t="shared" si="129"/>
        <v>3.5676109999999999</v>
      </c>
      <c r="E351" s="2">
        <f t="shared" si="141"/>
        <v>1E-4</v>
      </c>
      <c r="F351" s="2">
        <f t="shared" si="130"/>
        <v>1.41E-2</v>
      </c>
      <c r="G351" s="3">
        <f t="shared" si="142"/>
        <v>6424.6437827442041</v>
      </c>
      <c r="H351" s="3">
        <f t="shared" si="131"/>
        <v>22920.629830399834</v>
      </c>
      <c r="I351" s="3">
        <f t="shared" si="133"/>
        <v>360.92208213914535</v>
      </c>
      <c r="J351" s="3">
        <f t="shared" si="143"/>
        <v>7.5489564447244399</v>
      </c>
      <c r="K351" s="3">
        <f t="shared" si="144"/>
        <v>353.37312569442088</v>
      </c>
      <c r="L351" s="3">
        <f t="shared" si="145"/>
        <v>1287.6295903825185</v>
      </c>
      <c r="M351" s="3">
        <f t="shared" si="146"/>
        <v>437161.55014524166</v>
      </c>
      <c r="P351" s="2">
        <f t="shared" si="135"/>
        <v>2.2800000000000001E-2</v>
      </c>
      <c r="Q351" s="2">
        <f t="shared" si="132"/>
        <v>3.4799999999999998E-2</v>
      </c>
      <c r="R351" s="3">
        <f t="shared" si="136"/>
        <v>16260.882216622898</v>
      </c>
      <c r="S351" s="3">
        <f t="shared" si="134"/>
        <v>928.47472166684679</v>
      </c>
      <c r="T351" s="3">
        <f t="shared" si="137"/>
        <v>47.156558428206402</v>
      </c>
      <c r="U351" s="3">
        <f t="shared" si="138"/>
        <v>881.31816323864041</v>
      </c>
      <c r="V351" s="3">
        <f t="shared" si="139"/>
        <v>334114.02959247015</v>
      </c>
    </row>
    <row r="352" spans="1:22" x14ac:dyDescent="0.25">
      <c r="A352">
        <v>344</v>
      </c>
      <c r="B352" s="1">
        <v>50100</v>
      </c>
      <c r="C352">
        <f t="shared" si="140"/>
        <v>3.4636999999999998</v>
      </c>
      <c r="D352" s="4">
        <f t="shared" si="129"/>
        <v>3.5676109999999999</v>
      </c>
      <c r="E352" s="2">
        <f t="shared" si="141"/>
        <v>1E-4</v>
      </c>
      <c r="F352" s="2">
        <f t="shared" si="130"/>
        <v>1.41E-2</v>
      </c>
      <c r="G352" s="3">
        <f t="shared" si="142"/>
        <v>6071.270657049783</v>
      </c>
      <c r="H352" s="3">
        <f t="shared" si="131"/>
        <v>21659.931980068031</v>
      </c>
      <c r="I352" s="3">
        <f t="shared" si="133"/>
        <v>360.92208213914535</v>
      </c>
      <c r="J352" s="3">
        <f t="shared" si="143"/>
        <v>7.133743022033495</v>
      </c>
      <c r="K352" s="3">
        <f t="shared" si="144"/>
        <v>353.78833911711183</v>
      </c>
      <c r="L352" s="3">
        <f t="shared" si="145"/>
        <v>1287.6295903825185</v>
      </c>
      <c r="M352" s="3">
        <f t="shared" si="146"/>
        <v>438449.17973562417</v>
      </c>
      <c r="P352" s="2">
        <f t="shared" si="135"/>
        <v>2.2800000000000001E-2</v>
      </c>
      <c r="Q352" s="2">
        <f t="shared" si="132"/>
        <v>3.4799999999999998E-2</v>
      </c>
      <c r="R352" s="3">
        <f t="shared" si="136"/>
        <v>15379.564053384258</v>
      </c>
      <c r="S352" s="3">
        <f t="shared" si="134"/>
        <v>928.4747216668469</v>
      </c>
      <c r="T352" s="3">
        <f t="shared" si="137"/>
        <v>44.600735754814345</v>
      </c>
      <c r="U352" s="3">
        <f t="shared" si="138"/>
        <v>883.87398591203259</v>
      </c>
      <c r="V352" s="3">
        <f t="shared" si="139"/>
        <v>335042.50431413698</v>
      </c>
    </row>
    <row r="353" spans="1:22" x14ac:dyDescent="0.25">
      <c r="A353">
        <v>345</v>
      </c>
      <c r="B353" s="1">
        <v>50131</v>
      </c>
      <c r="C353">
        <f t="shared" si="140"/>
        <v>3.4636999999999998</v>
      </c>
      <c r="D353" s="4">
        <f t="shared" si="129"/>
        <v>3.5676109999999999</v>
      </c>
      <c r="E353" s="2">
        <f t="shared" si="141"/>
        <v>1E-4</v>
      </c>
      <c r="F353" s="2">
        <f t="shared" si="130"/>
        <v>1.41E-2</v>
      </c>
      <c r="G353" s="3">
        <f t="shared" si="142"/>
        <v>5717.4823179326713</v>
      </c>
      <c r="H353" s="3">
        <f t="shared" si="131"/>
        <v>20397.752809762096</v>
      </c>
      <c r="I353" s="3">
        <f t="shared" si="133"/>
        <v>360.92208213914535</v>
      </c>
      <c r="J353" s="3">
        <f t="shared" si="143"/>
        <v>6.7180417235708889</v>
      </c>
      <c r="K353" s="3">
        <f t="shared" si="144"/>
        <v>354.20404041557447</v>
      </c>
      <c r="L353" s="3">
        <f t="shared" si="145"/>
        <v>1287.6295903825185</v>
      </c>
      <c r="M353" s="3">
        <f t="shared" si="146"/>
        <v>439736.80932600668</v>
      </c>
      <c r="P353" s="2">
        <f t="shared" si="135"/>
        <v>2.2800000000000001E-2</v>
      </c>
      <c r="Q353" s="2">
        <f t="shared" si="132"/>
        <v>3.4799999999999998E-2</v>
      </c>
      <c r="R353" s="3">
        <f t="shared" si="136"/>
        <v>14495.690067472226</v>
      </c>
      <c r="S353" s="3">
        <f t="shared" si="134"/>
        <v>928.4747216668469</v>
      </c>
      <c r="T353" s="3">
        <f t="shared" si="137"/>
        <v>42.037501195669449</v>
      </c>
      <c r="U353" s="3">
        <f t="shared" si="138"/>
        <v>886.4372204711774</v>
      </c>
      <c r="V353" s="3">
        <f t="shared" si="139"/>
        <v>335970.97903580382</v>
      </c>
    </row>
    <row r="354" spans="1:22" x14ac:dyDescent="0.25">
      <c r="A354">
        <v>346</v>
      </c>
      <c r="B354" s="1">
        <v>50161</v>
      </c>
      <c r="C354">
        <f t="shared" si="140"/>
        <v>3.4636999999999998</v>
      </c>
      <c r="D354" s="4">
        <f t="shared" si="129"/>
        <v>3.5676109999999999</v>
      </c>
      <c r="E354" s="2">
        <f t="shared" si="141"/>
        <v>1E-4</v>
      </c>
      <c r="F354" s="2">
        <f t="shared" si="130"/>
        <v>1.41E-2</v>
      </c>
      <c r="G354" s="3">
        <f t="shared" si="142"/>
        <v>5363.2782775170972</v>
      </c>
      <c r="H354" s="3">
        <f t="shared" si="131"/>
        <v>19134.090578931049</v>
      </c>
      <c r="I354" s="3">
        <f t="shared" si="133"/>
        <v>360.9220821391454</v>
      </c>
      <c r="J354" s="3">
        <f t="shared" si="143"/>
        <v>6.3018519760825891</v>
      </c>
      <c r="K354" s="3">
        <f t="shared" si="144"/>
        <v>354.62023016306279</v>
      </c>
      <c r="L354" s="3">
        <f t="shared" si="145"/>
        <v>1287.6295903825187</v>
      </c>
      <c r="M354" s="3">
        <f t="shared" si="146"/>
        <v>441024.43891638919</v>
      </c>
      <c r="P354" s="2">
        <f t="shared" si="135"/>
        <v>2.2800000000000001E-2</v>
      </c>
      <c r="Q354" s="2">
        <f t="shared" si="132"/>
        <v>3.4799999999999998E-2</v>
      </c>
      <c r="R354" s="3">
        <f t="shared" si="136"/>
        <v>13609.252847001047</v>
      </c>
      <c r="S354" s="3">
        <f t="shared" si="134"/>
        <v>928.4747216668469</v>
      </c>
      <c r="T354" s="3">
        <f t="shared" si="137"/>
        <v>39.466833256303033</v>
      </c>
      <c r="U354" s="3">
        <f t="shared" si="138"/>
        <v>889.00788841054384</v>
      </c>
      <c r="V354" s="3">
        <f t="shared" si="139"/>
        <v>336899.45375747065</v>
      </c>
    </row>
    <row r="355" spans="1:22" x14ac:dyDescent="0.25">
      <c r="A355">
        <v>347</v>
      </c>
      <c r="B355" s="1">
        <v>50192</v>
      </c>
      <c r="C355">
        <f t="shared" si="140"/>
        <v>3.4636999999999998</v>
      </c>
      <c r="D355" s="4">
        <f t="shared" si="129"/>
        <v>3.5676109999999999</v>
      </c>
      <c r="E355" s="2">
        <f t="shared" si="141"/>
        <v>1E-4</v>
      </c>
      <c r="F355" s="2">
        <f t="shared" si="130"/>
        <v>1.41E-2</v>
      </c>
      <c r="G355" s="3">
        <f t="shared" si="142"/>
        <v>5008.6580473540344</v>
      </c>
      <c r="H355" s="3">
        <f t="shared" si="131"/>
        <v>17868.943544978774</v>
      </c>
      <c r="I355" s="3">
        <f t="shared" si="133"/>
        <v>360.92208213914535</v>
      </c>
      <c r="J355" s="3">
        <f t="shared" si="143"/>
        <v>5.8851732056409896</v>
      </c>
      <c r="K355" s="3">
        <f t="shared" si="144"/>
        <v>355.03690893350438</v>
      </c>
      <c r="L355" s="3">
        <f t="shared" si="145"/>
        <v>1287.6295903825185</v>
      </c>
      <c r="M355" s="3">
        <f t="shared" si="146"/>
        <v>442312.0685067717</v>
      </c>
      <c r="P355" s="2">
        <f t="shared" si="135"/>
        <v>2.2800000000000001E-2</v>
      </c>
      <c r="Q355" s="2">
        <f t="shared" si="132"/>
        <v>3.4799999999999998E-2</v>
      </c>
      <c r="R355" s="3">
        <f t="shared" si="136"/>
        <v>12720.244958590503</v>
      </c>
      <c r="S355" s="3">
        <f t="shared" si="134"/>
        <v>928.47472166684679</v>
      </c>
      <c r="T355" s="3">
        <f t="shared" si="137"/>
        <v>36.88871037991246</v>
      </c>
      <c r="U355" s="3">
        <f t="shared" si="138"/>
        <v>891.58601128693431</v>
      </c>
      <c r="V355" s="3">
        <f t="shared" si="139"/>
        <v>337827.92847913748</v>
      </c>
    </row>
    <row r="356" spans="1:22" x14ac:dyDescent="0.25">
      <c r="A356">
        <v>348</v>
      </c>
      <c r="B356" s="1">
        <v>50222</v>
      </c>
      <c r="C356">
        <f t="shared" si="140"/>
        <v>3.4636999999999998</v>
      </c>
      <c r="D356" s="4">
        <f t="shared" si="129"/>
        <v>3.5676109999999999</v>
      </c>
      <c r="E356" s="2">
        <f t="shared" si="141"/>
        <v>1E-4</v>
      </c>
      <c r="F356" s="2">
        <f t="shared" si="130"/>
        <v>1.41E-2</v>
      </c>
      <c r="G356" s="3">
        <f t="shared" si="142"/>
        <v>4653.6211384205299</v>
      </c>
      <c r="H356" s="3">
        <f t="shared" si="131"/>
        <v>16602.309963261603</v>
      </c>
      <c r="I356" s="3">
        <f t="shared" si="133"/>
        <v>360.92208213914535</v>
      </c>
      <c r="J356" s="3">
        <f t="shared" si="143"/>
        <v>5.4680048376441226</v>
      </c>
      <c r="K356" s="3">
        <f t="shared" si="144"/>
        <v>355.45407730150123</v>
      </c>
      <c r="L356" s="3">
        <f t="shared" si="145"/>
        <v>1287.6295903825185</v>
      </c>
      <c r="M356" s="3">
        <f t="shared" si="146"/>
        <v>443599.69809715421</v>
      </c>
      <c r="P356" s="2">
        <f t="shared" si="135"/>
        <v>2.2800000000000001E-2</v>
      </c>
      <c r="Q356" s="2">
        <f t="shared" si="132"/>
        <v>3.4799999999999998E-2</v>
      </c>
      <c r="R356" s="3">
        <f t="shared" si="136"/>
        <v>11828.658947303569</v>
      </c>
      <c r="S356" s="3">
        <f t="shared" si="134"/>
        <v>928.47472166684679</v>
      </c>
      <c r="T356" s="3">
        <f t="shared" si="137"/>
        <v>34.30311094718035</v>
      </c>
      <c r="U356" s="3">
        <f t="shared" si="138"/>
        <v>894.17161071966643</v>
      </c>
      <c r="V356" s="3">
        <f t="shared" si="139"/>
        <v>338756.40320080431</v>
      </c>
    </row>
    <row r="357" spans="1:22" x14ac:dyDescent="0.25">
      <c r="A357">
        <v>349</v>
      </c>
      <c r="B357" s="1">
        <v>50253</v>
      </c>
      <c r="C357">
        <f t="shared" si="140"/>
        <v>3.4636999999999998</v>
      </c>
      <c r="D357" s="4">
        <f t="shared" si="129"/>
        <v>3.5676109999999999</v>
      </c>
      <c r="E357" s="2">
        <f t="shared" si="141"/>
        <v>1E-4</v>
      </c>
      <c r="F357" s="2">
        <f t="shared" si="130"/>
        <v>1.41E-2</v>
      </c>
      <c r="G357" s="3">
        <f t="shared" si="142"/>
        <v>4298.1670611190284</v>
      </c>
      <c r="H357" s="3">
        <f t="shared" si="131"/>
        <v>15334.188087085917</v>
      </c>
      <c r="I357" s="3">
        <f t="shared" si="133"/>
        <v>360.92208213914535</v>
      </c>
      <c r="J357" s="3">
        <f t="shared" si="143"/>
        <v>5.0503462968148582</v>
      </c>
      <c r="K357" s="3">
        <f t="shared" si="144"/>
        <v>355.87173584233051</v>
      </c>
      <c r="L357" s="3">
        <f t="shared" si="145"/>
        <v>1287.6295903825185</v>
      </c>
      <c r="M357" s="3">
        <f t="shared" si="146"/>
        <v>444887.32768753672</v>
      </c>
      <c r="P357" s="2">
        <f t="shared" si="135"/>
        <v>2.2800000000000001E-2</v>
      </c>
      <c r="Q357" s="2">
        <f t="shared" si="132"/>
        <v>3.4799999999999998E-2</v>
      </c>
      <c r="R357" s="3">
        <f t="shared" si="136"/>
        <v>10934.487336583903</v>
      </c>
      <c r="S357" s="3">
        <f t="shared" si="134"/>
        <v>928.47472166684679</v>
      </c>
      <c r="T357" s="3">
        <f t="shared" si="137"/>
        <v>31.710013276093317</v>
      </c>
      <c r="U357" s="3">
        <f t="shared" si="138"/>
        <v>896.76470839075353</v>
      </c>
      <c r="V357" s="3">
        <f t="shared" si="139"/>
        <v>339684.87792247115</v>
      </c>
    </row>
    <row r="358" spans="1:22" x14ac:dyDescent="0.25">
      <c r="A358">
        <v>350</v>
      </c>
      <c r="B358" s="1">
        <v>50284</v>
      </c>
      <c r="C358">
        <f t="shared" si="140"/>
        <v>3.4636999999999998</v>
      </c>
      <c r="D358" s="4">
        <f t="shared" si="129"/>
        <v>3.5676109999999999</v>
      </c>
      <c r="E358" s="2">
        <f t="shared" si="141"/>
        <v>1E-4</v>
      </c>
      <c r="F358" s="2">
        <f t="shared" si="130"/>
        <v>1.41E-2</v>
      </c>
      <c r="G358" s="3">
        <f t="shared" si="142"/>
        <v>3942.2953252766979</v>
      </c>
      <c r="H358" s="3">
        <f t="shared" si="131"/>
        <v>14064.576167705725</v>
      </c>
      <c r="I358" s="3">
        <f t="shared" si="133"/>
        <v>360.92208213914535</v>
      </c>
      <c r="J358" s="3">
        <f t="shared" si="143"/>
        <v>4.6321970072001202</v>
      </c>
      <c r="K358" s="3">
        <f t="shared" si="144"/>
        <v>356.2898851319452</v>
      </c>
      <c r="L358" s="3">
        <f t="shared" si="145"/>
        <v>1287.6295903825185</v>
      </c>
      <c r="M358" s="3">
        <f t="shared" si="146"/>
        <v>446174.95727791922</v>
      </c>
      <c r="P358" s="2">
        <f t="shared" si="135"/>
        <v>2.2800000000000001E-2</v>
      </c>
      <c r="Q358" s="2">
        <f t="shared" si="132"/>
        <v>3.4799999999999998E-2</v>
      </c>
      <c r="R358" s="3">
        <f t="shared" si="136"/>
        <v>10037.722628193149</v>
      </c>
      <c r="S358" s="3">
        <f t="shared" si="134"/>
        <v>928.47472166684679</v>
      </c>
      <c r="T358" s="3">
        <f t="shared" si="137"/>
        <v>29.109395621760129</v>
      </c>
      <c r="U358" s="3">
        <f t="shared" si="138"/>
        <v>899.3653260450867</v>
      </c>
      <c r="V358" s="3">
        <f t="shared" si="139"/>
        <v>340613.35264413798</v>
      </c>
    </row>
    <row r="359" spans="1:22" x14ac:dyDescent="0.25">
      <c r="A359">
        <v>351</v>
      </c>
      <c r="B359" s="1">
        <v>50314</v>
      </c>
      <c r="C359">
        <f t="shared" si="140"/>
        <v>3.4636999999999998</v>
      </c>
      <c r="D359" s="4">
        <f t="shared" si="129"/>
        <v>3.5676109999999999</v>
      </c>
      <c r="E359" s="2">
        <f t="shared" si="141"/>
        <v>1E-4</v>
      </c>
      <c r="F359" s="2">
        <f t="shared" si="130"/>
        <v>1.41E-2</v>
      </c>
      <c r="G359" s="3">
        <f t="shared" si="142"/>
        <v>3586.0054401447528</v>
      </c>
      <c r="H359" s="3">
        <f t="shared" si="131"/>
        <v>12793.472454320261</v>
      </c>
      <c r="I359" s="3">
        <f t="shared" si="133"/>
        <v>360.92208213914535</v>
      </c>
      <c r="J359" s="3">
        <f t="shared" si="143"/>
        <v>4.2135563921700845</v>
      </c>
      <c r="K359" s="3">
        <f t="shared" si="144"/>
        <v>356.70852574697528</v>
      </c>
      <c r="L359" s="3">
        <f t="shared" si="145"/>
        <v>1287.6295903825185</v>
      </c>
      <c r="M359" s="3">
        <f t="shared" si="146"/>
        <v>447462.58686830173</v>
      </c>
      <c r="P359" s="2">
        <f t="shared" si="135"/>
        <v>2.2800000000000001E-2</v>
      </c>
      <c r="Q359" s="2">
        <f t="shared" si="132"/>
        <v>3.4799999999999998E-2</v>
      </c>
      <c r="R359" s="3">
        <f t="shared" si="136"/>
        <v>9138.3573021480624</v>
      </c>
      <c r="S359" s="3">
        <f t="shared" si="134"/>
        <v>928.4747216668469</v>
      </c>
      <c r="T359" s="3">
        <f t="shared" si="137"/>
        <v>26.50123617622938</v>
      </c>
      <c r="U359" s="3">
        <f t="shared" si="138"/>
        <v>901.97348549061758</v>
      </c>
      <c r="V359" s="3">
        <f t="shared" si="139"/>
        <v>341541.82736580481</v>
      </c>
    </row>
    <row r="360" spans="1:22" x14ac:dyDescent="0.25">
      <c r="A360">
        <v>352</v>
      </c>
      <c r="B360" s="1">
        <v>50345</v>
      </c>
      <c r="C360">
        <f t="shared" si="140"/>
        <v>3.4636999999999998</v>
      </c>
      <c r="D360" s="4">
        <f t="shared" si="129"/>
        <v>3.5676109999999999</v>
      </c>
      <c r="E360" s="2">
        <f t="shared" si="141"/>
        <v>1E-4</v>
      </c>
      <c r="F360" s="2">
        <f t="shared" si="130"/>
        <v>1.41E-2</v>
      </c>
      <c r="G360" s="3">
        <f t="shared" si="142"/>
        <v>3229.2969143977775</v>
      </c>
      <c r="H360" s="3">
        <f t="shared" si="131"/>
        <v>11520.875194071568</v>
      </c>
      <c r="I360" s="3">
        <f t="shared" si="133"/>
        <v>360.92208213914535</v>
      </c>
      <c r="J360" s="3">
        <f t="shared" si="143"/>
        <v>3.7944238744173884</v>
      </c>
      <c r="K360" s="3">
        <f t="shared" si="144"/>
        <v>357.12765826472798</v>
      </c>
      <c r="L360" s="3">
        <f t="shared" si="145"/>
        <v>1287.6295903825185</v>
      </c>
      <c r="M360" s="3">
        <f t="shared" si="146"/>
        <v>448750.21645868424</v>
      </c>
      <c r="P360" s="2">
        <f t="shared" si="135"/>
        <v>2.2800000000000001E-2</v>
      </c>
      <c r="Q360" s="2">
        <f t="shared" si="132"/>
        <v>3.4799999999999998E-2</v>
      </c>
      <c r="R360" s="3">
        <f t="shared" si="136"/>
        <v>8236.3838166574442</v>
      </c>
      <c r="S360" s="3">
        <f t="shared" si="134"/>
        <v>928.47472166684679</v>
      </c>
      <c r="T360" s="3">
        <f t="shared" si="137"/>
        <v>23.885513068306583</v>
      </c>
      <c r="U360" s="3">
        <f t="shared" si="138"/>
        <v>904.58920859854015</v>
      </c>
      <c r="V360" s="3">
        <f t="shared" si="139"/>
        <v>342470.30208747165</v>
      </c>
    </row>
    <row r="361" spans="1:22" x14ac:dyDescent="0.25">
      <c r="A361">
        <v>353</v>
      </c>
      <c r="B361" s="1">
        <v>50375</v>
      </c>
      <c r="C361">
        <f t="shared" si="140"/>
        <v>3.4636999999999998</v>
      </c>
      <c r="D361" s="4">
        <f t="shared" si="129"/>
        <v>3.5676109999999999</v>
      </c>
      <c r="E361" s="2">
        <f t="shared" si="141"/>
        <v>1E-4</v>
      </c>
      <c r="F361" s="2">
        <f t="shared" si="130"/>
        <v>1.41E-2</v>
      </c>
      <c r="G361" s="3">
        <f t="shared" si="142"/>
        <v>2872.1692561330497</v>
      </c>
      <c r="H361" s="3">
        <f t="shared" si="131"/>
        <v>10246.782632042085</v>
      </c>
      <c r="I361" s="3">
        <f t="shared" si="133"/>
        <v>360.9220821391454</v>
      </c>
      <c r="J361" s="3">
        <f t="shared" si="143"/>
        <v>3.3747988759563334</v>
      </c>
      <c r="K361" s="3">
        <f t="shared" si="144"/>
        <v>357.54728326318906</v>
      </c>
      <c r="L361" s="3">
        <f t="shared" si="145"/>
        <v>1287.6295903825187</v>
      </c>
      <c r="M361" s="3">
        <f t="shared" si="146"/>
        <v>450037.84604906675</v>
      </c>
      <c r="P361" s="2">
        <f t="shared" si="135"/>
        <v>2.2800000000000001E-2</v>
      </c>
      <c r="Q361" s="2">
        <f t="shared" si="132"/>
        <v>3.4799999999999998E-2</v>
      </c>
      <c r="R361" s="3">
        <f t="shared" si="136"/>
        <v>7331.7946080589045</v>
      </c>
      <c r="S361" s="3">
        <f t="shared" si="134"/>
        <v>928.4747216668469</v>
      </c>
      <c r="T361" s="3">
        <f t="shared" si="137"/>
        <v>21.262204363370824</v>
      </c>
      <c r="U361" s="3">
        <f t="shared" si="138"/>
        <v>907.21251730347603</v>
      </c>
      <c r="V361" s="3">
        <f t="shared" si="139"/>
        <v>343398.77680913848</v>
      </c>
    </row>
    <row r="362" spans="1:22" x14ac:dyDescent="0.25">
      <c r="A362">
        <v>354</v>
      </c>
      <c r="B362" s="1">
        <v>50406</v>
      </c>
      <c r="C362">
        <f t="shared" si="140"/>
        <v>3.4636999999999998</v>
      </c>
      <c r="D362" s="4">
        <f t="shared" si="129"/>
        <v>3.5676109999999999</v>
      </c>
      <c r="E362" s="2">
        <f t="shared" si="141"/>
        <v>1E-4</v>
      </c>
      <c r="F362" s="2">
        <f t="shared" si="130"/>
        <v>1.41E-2</v>
      </c>
      <c r="G362" s="3">
        <f t="shared" si="142"/>
        <v>2514.6219728698607</v>
      </c>
      <c r="H362" s="3">
        <f t="shared" si="131"/>
        <v>8971.1930112522168</v>
      </c>
      <c r="I362" s="3">
        <f t="shared" si="133"/>
        <v>360.92208213914535</v>
      </c>
      <c r="J362" s="3">
        <f t="shared" si="143"/>
        <v>2.9546808181220858</v>
      </c>
      <c r="K362" s="3">
        <f t="shared" si="144"/>
        <v>357.96740132102326</v>
      </c>
      <c r="L362" s="3">
        <f t="shared" si="145"/>
        <v>1287.6295903825185</v>
      </c>
      <c r="M362" s="3">
        <f t="shared" si="146"/>
        <v>451325.47563944926</v>
      </c>
      <c r="P362" s="2">
        <f t="shared" si="135"/>
        <v>2.2800000000000001E-2</v>
      </c>
      <c r="Q362" s="2">
        <f t="shared" si="132"/>
        <v>3.4799999999999998E-2</v>
      </c>
      <c r="R362" s="3">
        <f t="shared" si="136"/>
        <v>6424.582090755428</v>
      </c>
      <c r="S362" s="3">
        <f t="shared" si="134"/>
        <v>928.47472166684679</v>
      </c>
      <c r="T362" s="3">
        <f t="shared" si="137"/>
        <v>18.631288063190741</v>
      </c>
      <c r="U362" s="3">
        <f t="shared" si="138"/>
        <v>909.84343360365608</v>
      </c>
      <c r="V362" s="3">
        <f t="shared" si="139"/>
        <v>344327.25153080531</v>
      </c>
    </row>
    <row r="363" spans="1:22" x14ac:dyDescent="0.25">
      <c r="A363">
        <v>355</v>
      </c>
      <c r="B363" s="1">
        <v>50437</v>
      </c>
      <c r="C363">
        <f t="shared" si="140"/>
        <v>3.4636999999999998</v>
      </c>
      <c r="D363" s="4">
        <f t="shared" si="129"/>
        <v>3.5676109999999999</v>
      </c>
      <c r="E363" s="2">
        <f t="shared" si="141"/>
        <v>1E-4</v>
      </c>
      <c r="F363" s="2">
        <f t="shared" si="130"/>
        <v>1.41E-2</v>
      </c>
      <c r="G363" s="3">
        <f t="shared" si="142"/>
        <v>2156.6545715488373</v>
      </c>
      <c r="H363" s="3">
        <f t="shared" si="131"/>
        <v>7694.1045726579187</v>
      </c>
      <c r="I363" s="3">
        <f t="shared" si="133"/>
        <v>360.9220821391454</v>
      </c>
      <c r="J363" s="3">
        <f t="shared" si="143"/>
        <v>2.5340691215698841</v>
      </c>
      <c r="K363" s="3">
        <f t="shared" si="144"/>
        <v>358.38801301757553</v>
      </c>
      <c r="L363" s="3">
        <f t="shared" si="145"/>
        <v>1287.6295903825187</v>
      </c>
      <c r="M363" s="3">
        <f t="shared" si="146"/>
        <v>452613.10522983177</v>
      </c>
      <c r="P363" s="2">
        <f t="shared" si="135"/>
        <v>2.2800000000000001E-2</v>
      </c>
      <c r="Q363" s="2">
        <f t="shared" si="132"/>
        <v>3.4799999999999998E-2</v>
      </c>
      <c r="R363" s="3">
        <f t="shared" si="136"/>
        <v>5514.7386571517718</v>
      </c>
      <c r="S363" s="3">
        <f t="shared" si="134"/>
        <v>928.47472166684679</v>
      </c>
      <c r="T363" s="3">
        <f t="shared" si="137"/>
        <v>15.992742105740136</v>
      </c>
      <c r="U363" s="3">
        <f t="shared" si="138"/>
        <v>912.48197956110664</v>
      </c>
      <c r="V363" s="3">
        <f t="shared" si="139"/>
        <v>345255.72625247214</v>
      </c>
    </row>
    <row r="364" spans="1:22" x14ac:dyDescent="0.25">
      <c r="A364">
        <v>356</v>
      </c>
      <c r="B364" s="1">
        <v>50465</v>
      </c>
      <c r="C364">
        <f t="shared" si="140"/>
        <v>3.4636999999999998</v>
      </c>
      <c r="D364" s="4">
        <f t="shared" si="129"/>
        <v>3.5676109999999999</v>
      </c>
      <c r="E364" s="2">
        <f t="shared" si="141"/>
        <v>1E-4</v>
      </c>
      <c r="F364" s="2">
        <f t="shared" si="130"/>
        <v>1.41E-2</v>
      </c>
      <c r="G364" s="3">
        <f t="shared" si="142"/>
        <v>1798.2665585312618</v>
      </c>
      <c r="H364" s="3">
        <f t="shared" si="131"/>
        <v>6415.5155551482731</v>
      </c>
      <c r="I364" s="3">
        <f t="shared" si="133"/>
        <v>360.9220821391454</v>
      </c>
      <c r="J364" s="3">
        <f t="shared" si="143"/>
        <v>2.1129632062742325</v>
      </c>
      <c r="K364" s="3">
        <f t="shared" si="144"/>
        <v>358.80911893287117</v>
      </c>
      <c r="L364" s="3">
        <f t="shared" si="145"/>
        <v>1287.6295903825187</v>
      </c>
      <c r="M364" s="3">
        <f t="shared" si="146"/>
        <v>453900.73482021427</v>
      </c>
      <c r="P364" s="2">
        <f t="shared" si="135"/>
        <v>2.2800000000000001E-2</v>
      </c>
      <c r="Q364" s="2">
        <f t="shared" si="132"/>
        <v>3.4799999999999998E-2</v>
      </c>
      <c r="R364" s="3">
        <f t="shared" si="136"/>
        <v>4602.2566775906653</v>
      </c>
      <c r="S364" s="3">
        <f t="shared" si="134"/>
        <v>928.4747216668469</v>
      </c>
      <c r="T364" s="3">
        <f t="shared" si="137"/>
        <v>13.34654436501293</v>
      </c>
      <c r="U364" s="3">
        <f t="shared" si="138"/>
        <v>915.12817730183394</v>
      </c>
      <c r="V364" s="3">
        <f t="shared" si="139"/>
        <v>346184.20097413898</v>
      </c>
    </row>
    <row r="365" spans="1:22" x14ac:dyDescent="0.25">
      <c r="A365">
        <v>357</v>
      </c>
      <c r="B365" s="1">
        <v>50496</v>
      </c>
      <c r="C365">
        <f t="shared" si="140"/>
        <v>3.4636999999999998</v>
      </c>
      <c r="D365" s="4">
        <f t="shared" si="129"/>
        <v>3.5676109999999999</v>
      </c>
      <c r="E365" s="2">
        <f t="shared" si="141"/>
        <v>1E-4</v>
      </c>
      <c r="F365" s="2">
        <f t="shared" si="130"/>
        <v>1.41E-2</v>
      </c>
      <c r="G365" s="3">
        <f t="shared" si="142"/>
        <v>1439.4574395983907</v>
      </c>
      <c r="H365" s="3">
        <f t="shared" si="131"/>
        <v>5135.4241955430543</v>
      </c>
      <c r="I365" s="3">
        <f t="shared" si="133"/>
        <v>360.9220821391454</v>
      </c>
      <c r="J365" s="3">
        <f t="shared" si="143"/>
        <v>1.6913624915281089</v>
      </c>
      <c r="K365" s="3">
        <f t="shared" si="144"/>
        <v>359.23071964761732</v>
      </c>
      <c r="L365" s="3">
        <f t="shared" si="145"/>
        <v>1287.6295903825187</v>
      </c>
      <c r="M365" s="3">
        <f t="shared" si="146"/>
        <v>455188.36441059678</v>
      </c>
      <c r="P365" s="2">
        <f t="shared" si="135"/>
        <v>2.2800000000000001E-2</v>
      </c>
      <c r="Q365" s="2">
        <f t="shared" si="132"/>
        <v>3.4799999999999998E-2</v>
      </c>
      <c r="R365" s="3">
        <f t="shared" si="136"/>
        <v>3687.1285002888312</v>
      </c>
      <c r="S365" s="3">
        <f t="shared" si="134"/>
        <v>928.47472166684679</v>
      </c>
      <c r="T365" s="3">
        <f t="shared" si="137"/>
        <v>10.69267265083761</v>
      </c>
      <c r="U365" s="3">
        <f t="shared" si="138"/>
        <v>917.78204901600918</v>
      </c>
      <c r="V365" s="3">
        <f t="shared" si="139"/>
        <v>347112.67569580581</v>
      </c>
    </row>
    <row r="366" spans="1:22" x14ac:dyDescent="0.25">
      <c r="A366">
        <v>358</v>
      </c>
      <c r="B366" s="1">
        <v>50526</v>
      </c>
      <c r="C366">
        <f t="shared" si="140"/>
        <v>3.4636999999999998</v>
      </c>
      <c r="D366" s="4">
        <f t="shared" si="129"/>
        <v>3.5676109999999999</v>
      </c>
      <c r="E366" s="2">
        <f t="shared" si="141"/>
        <v>1E-4</v>
      </c>
      <c r="F366" s="2">
        <f t="shared" si="130"/>
        <v>1.41E-2</v>
      </c>
      <c r="G366" s="3">
        <f t="shared" si="142"/>
        <v>1080.2267199507733</v>
      </c>
      <c r="H366" s="3">
        <f t="shared" si="131"/>
        <v>3853.8287285902979</v>
      </c>
      <c r="I366" s="3">
        <f t="shared" si="133"/>
        <v>360.9220821391454</v>
      </c>
      <c r="J366" s="3">
        <f t="shared" si="143"/>
        <v>1.2692663959421586</v>
      </c>
      <c r="K366" s="3">
        <f t="shared" si="144"/>
        <v>359.65281574320323</v>
      </c>
      <c r="L366" s="3">
        <f t="shared" si="145"/>
        <v>1287.6295903825187</v>
      </c>
      <c r="M366" s="3">
        <f t="shared" si="146"/>
        <v>456475.99400097929</v>
      </c>
      <c r="P366" s="2">
        <f t="shared" si="135"/>
        <v>2.2800000000000001E-2</v>
      </c>
      <c r="Q366" s="2">
        <f t="shared" si="132"/>
        <v>3.4799999999999998E-2</v>
      </c>
      <c r="R366" s="3">
        <f t="shared" si="136"/>
        <v>2769.3464512728219</v>
      </c>
      <c r="S366" s="3">
        <f t="shared" si="134"/>
        <v>928.47472166684679</v>
      </c>
      <c r="T366" s="3">
        <f t="shared" si="137"/>
        <v>8.0311047086911831</v>
      </c>
      <c r="U366" s="3">
        <f t="shared" si="138"/>
        <v>920.44361695815564</v>
      </c>
      <c r="V366" s="3">
        <f t="shared" si="139"/>
        <v>348041.15041747264</v>
      </c>
    </row>
    <row r="367" spans="1:22" x14ac:dyDescent="0.25">
      <c r="A367">
        <v>359</v>
      </c>
      <c r="B367" s="1">
        <v>50557</v>
      </c>
      <c r="C367">
        <f t="shared" si="140"/>
        <v>3.4636999999999998</v>
      </c>
      <c r="D367" s="4">
        <f t="shared" si="129"/>
        <v>3.5676109999999999</v>
      </c>
      <c r="E367" s="2">
        <f t="shared" si="141"/>
        <v>1E-4</v>
      </c>
      <c r="F367" s="2">
        <f t="shared" si="130"/>
        <v>1.41E-2</v>
      </c>
      <c r="G367" s="3">
        <f t="shared" si="142"/>
        <v>720.57390420756997</v>
      </c>
      <c r="H367" s="3">
        <f t="shared" si="131"/>
        <v>2570.727386963873</v>
      </c>
      <c r="I367" s="3">
        <f t="shared" si="133"/>
        <v>360.9220821391454</v>
      </c>
      <c r="J367" s="3">
        <f t="shared" si="143"/>
        <v>0.84667433744389475</v>
      </c>
      <c r="K367" s="3">
        <f t="shared" si="144"/>
        <v>360.07540780170149</v>
      </c>
      <c r="L367" s="3">
        <f t="shared" si="145"/>
        <v>1287.6295903825187</v>
      </c>
      <c r="M367" s="3">
        <f t="shared" si="146"/>
        <v>457763.6235913618</v>
      </c>
      <c r="P367" s="2">
        <f t="shared" si="135"/>
        <v>2.2800000000000001E-2</v>
      </c>
      <c r="Q367" s="2">
        <f t="shared" si="132"/>
        <v>3.4799999999999998E-2</v>
      </c>
      <c r="R367" s="3">
        <f t="shared" si="136"/>
        <v>1848.9028343146663</v>
      </c>
      <c r="S367" s="3">
        <f t="shared" si="134"/>
        <v>928.4747216668469</v>
      </c>
      <c r="T367" s="3">
        <f t="shared" si="137"/>
        <v>5.3618182195125321</v>
      </c>
      <c r="U367" s="3">
        <f t="shared" si="138"/>
        <v>923.11290344733436</v>
      </c>
      <c r="V367" s="3">
        <f t="shared" si="139"/>
        <v>348969.62513913948</v>
      </c>
    </row>
    <row r="368" spans="1:22" x14ac:dyDescent="0.25">
      <c r="A368">
        <v>360</v>
      </c>
      <c r="B368" s="1">
        <v>50587</v>
      </c>
      <c r="C368">
        <f t="shared" si="140"/>
        <v>3.4636999999999998</v>
      </c>
      <c r="D368" s="4">
        <f t="shared" si="129"/>
        <v>3.5676109999999999</v>
      </c>
      <c r="E368" s="2">
        <f t="shared" si="141"/>
        <v>1E-4</v>
      </c>
      <c r="F368" s="2">
        <f t="shared" si="130"/>
        <v>1.41E-2</v>
      </c>
      <c r="G368" s="3">
        <f t="shared" si="142"/>
        <v>360.49849640586848</v>
      </c>
      <c r="H368" s="3">
        <f t="shared" si="131"/>
        <v>1286.1184012610368</v>
      </c>
      <c r="I368" s="3">
        <f t="shared" si="133"/>
        <v>360.92208213914535</v>
      </c>
      <c r="J368" s="3">
        <f t="shared" si="143"/>
        <v>0.42358573327689547</v>
      </c>
      <c r="K368" s="3">
        <f t="shared" si="144"/>
        <v>360.49849640586842</v>
      </c>
      <c r="L368" s="3">
        <f t="shared" si="145"/>
        <v>1287.6295903825185</v>
      </c>
      <c r="M368" s="3">
        <f t="shared" si="146"/>
        <v>459051.25318174431</v>
      </c>
      <c r="P368" s="2">
        <f t="shared" si="135"/>
        <v>2.2800000000000001E-2</v>
      </c>
      <c r="Q368" s="2">
        <f t="shared" si="132"/>
        <v>3.4799999999999998E-2</v>
      </c>
      <c r="R368" s="3">
        <f t="shared" si="136"/>
        <v>925.78993086733192</v>
      </c>
      <c r="S368" s="3">
        <f t="shared" si="134"/>
        <v>928.4747216668469</v>
      </c>
      <c r="T368" s="3">
        <f t="shared" si="137"/>
        <v>2.6847907995152624</v>
      </c>
      <c r="U368" s="3">
        <f t="shared" si="138"/>
        <v>925.78993086733169</v>
      </c>
      <c r="V368" s="3">
        <f t="shared" si="139"/>
        <v>349898.09986080631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Sciesiński</cp:lastModifiedBy>
  <cp:revision/>
  <dcterms:created xsi:type="dcterms:W3CDTF">2006-09-16T00:00:00Z</dcterms:created>
  <dcterms:modified xsi:type="dcterms:W3CDTF">2014-10-27T09:21:21Z</dcterms:modified>
</cp:coreProperties>
</file>