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L8" i="1" l="1"/>
  <c r="D8" i="1"/>
  <c r="H9" i="1" l="1"/>
  <c r="E2" i="1" l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E24" i="1"/>
  <c r="E25" i="1"/>
  <c r="F25" i="1"/>
  <c r="F26" i="1"/>
  <c r="E27" i="1"/>
  <c r="F27" i="1"/>
  <c r="E28" i="1"/>
  <c r="F28" i="1"/>
  <c r="F29" i="1"/>
  <c r="E30" i="1"/>
  <c r="F30" i="1"/>
  <c r="E31" i="1"/>
  <c r="F31" i="1"/>
  <c r="E32" i="1"/>
  <c r="F32" i="1"/>
  <c r="E33" i="1"/>
  <c r="F33" i="1"/>
  <c r="E34" i="1"/>
  <c r="F34" i="1"/>
  <c r="F35" i="1"/>
  <c r="E36" i="1"/>
  <c r="F36" i="1"/>
  <c r="E37" i="1"/>
  <c r="F37" i="1"/>
  <c r="F38" i="1"/>
  <c r="E39" i="1"/>
  <c r="F39" i="1"/>
  <c r="E40" i="1"/>
  <c r="F40" i="1"/>
  <c r="E41" i="1"/>
  <c r="F41" i="1"/>
  <c r="E42" i="1"/>
  <c r="F42" i="1"/>
  <c r="E43" i="1"/>
  <c r="F43" i="1"/>
  <c r="F44" i="1"/>
  <c r="E45" i="1"/>
  <c r="F45" i="1"/>
  <c r="E46" i="1"/>
  <c r="F46" i="1"/>
  <c r="F47" i="1"/>
  <c r="E48" i="1"/>
  <c r="F48" i="1"/>
  <c r="E49" i="1"/>
  <c r="F49" i="1"/>
  <c r="F50" i="1"/>
  <c r="E51" i="1"/>
  <c r="F51" i="1"/>
  <c r="E52" i="1"/>
  <c r="F52" i="1"/>
  <c r="F53" i="1"/>
  <c r="E54" i="1"/>
  <c r="F54" i="1"/>
  <c r="E55" i="1"/>
  <c r="F55" i="1"/>
  <c r="F56" i="1"/>
  <c r="E57" i="1"/>
  <c r="F57" i="1"/>
  <c r="E58" i="1"/>
  <c r="F58" i="1"/>
  <c r="F59" i="1"/>
  <c r="E60" i="1"/>
  <c r="F60" i="1"/>
  <c r="E61" i="1"/>
  <c r="F61" i="1"/>
  <c r="F62" i="1"/>
  <c r="E63" i="1"/>
  <c r="F63" i="1"/>
  <c r="E64" i="1"/>
  <c r="F64" i="1"/>
  <c r="F65" i="1"/>
  <c r="E66" i="1"/>
  <c r="F66" i="1"/>
  <c r="E67" i="1"/>
  <c r="F67" i="1"/>
  <c r="F68" i="1"/>
  <c r="E69" i="1"/>
  <c r="F69" i="1"/>
  <c r="E70" i="1"/>
  <c r="F70" i="1"/>
  <c r="F71" i="1"/>
  <c r="E72" i="1"/>
  <c r="F72" i="1"/>
  <c r="E73" i="1"/>
  <c r="F73" i="1"/>
  <c r="F74" i="1"/>
  <c r="E75" i="1"/>
  <c r="F75" i="1"/>
  <c r="E76" i="1"/>
  <c r="F76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F10" i="1"/>
  <c r="F11" i="1"/>
  <c r="F12" i="1"/>
  <c r="F13" i="1"/>
  <c r="F14" i="1"/>
  <c r="F15" i="1"/>
  <c r="F16" i="1"/>
  <c r="F17" i="1"/>
  <c r="F18" i="1"/>
  <c r="F19" i="1"/>
  <c r="F20" i="1"/>
  <c r="F21" i="1"/>
  <c r="E22" i="1"/>
  <c r="F22" i="1"/>
  <c r="F23" i="1"/>
  <c r="F24" i="1"/>
  <c r="F9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R3" i="1"/>
  <c r="R9" i="1"/>
  <c r="S9" i="1" s="1"/>
  <c r="P51" i="1"/>
  <c r="P52" i="1"/>
  <c r="P54" i="1"/>
  <c r="P55" i="1"/>
  <c r="P57" i="1"/>
  <c r="P58" i="1"/>
  <c r="P60" i="1"/>
  <c r="P61" i="1"/>
  <c r="P63" i="1"/>
  <c r="P64" i="1"/>
  <c r="P66" i="1"/>
  <c r="P67" i="1"/>
  <c r="P69" i="1"/>
  <c r="P70" i="1"/>
  <c r="P72" i="1"/>
  <c r="P73" i="1"/>
  <c r="P75" i="1"/>
  <c r="P76" i="1"/>
  <c r="P78" i="1"/>
  <c r="P79" i="1"/>
  <c r="P81" i="1"/>
  <c r="P82" i="1"/>
  <c r="P84" i="1"/>
  <c r="P85" i="1"/>
  <c r="P87" i="1"/>
  <c r="P88" i="1"/>
  <c r="P89" i="1"/>
  <c r="P90" i="1"/>
  <c r="P91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E3" i="1"/>
  <c r="G9" i="1" s="1"/>
  <c r="V9" i="1"/>
  <c r="J9" i="1" l="1"/>
  <c r="I9" i="1"/>
  <c r="T9" i="1"/>
  <c r="U9" i="1" s="1"/>
  <c r="R10" i="1" s="1"/>
  <c r="K9" i="1" l="1"/>
  <c r="G10" i="1" s="1"/>
  <c r="H10" i="1" s="1"/>
  <c r="L9" i="1"/>
  <c r="M9" i="1" s="1"/>
  <c r="S10" i="1"/>
  <c r="T10" i="1"/>
  <c r="J10" i="1" l="1"/>
  <c r="I10" i="1"/>
  <c r="U10" i="1"/>
  <c r="R11" i="1" s="1"/>
  <c r="V10" i="1"/>
  <c r="K10" i="1" l="1"/>
  <c r="G11" i="1" s="1"/>
  <c r="H11" i="1" s="1"/>
  <c r="L10" i="1"/>
  <c r="M10" i="1" s="1"/>
  <c r="S11" i="1"/>
  <c r="U11" i="1" s="1"/>
  <c r="R12" i="1" s="1"/>
  <c r="T11" i="1"/>
  <c r="J11" i="1" l="1"/>
  <c r="I11" i="1"/>
  <c r="S12" i="1"/>
  <c r="T12" i="1"/>
  <c r="V11" i="1"/>
  <c r="K11" i="1" l="1"/>
  <c r="G12" i="1" s="1"/>
  <c r="H12" i="1" s="1"/>
  <c r="L11" i="1"/>
  <c r="M11" i="1" s="1"/>
  <c r="U12" i="1"/>
  <c r="R13" i="1" s="1"/>
  <c r="V12" i="1"/>
  <c r="J12" i="1" l="1"/>
  <c r="I12" i="1"/>
  <c r="S13" i="1"/>
  <c r="T13" i="1"/>
  <c r="U13" i="1" l="1"/>
  <c r="R14" i="1" s="1"/>
  <c r="S14" i="1" s="1"/>
  <c r="K12" i="1"/>
  <c r="G13" i="1" s="1"/>
  <c r="H13" i="1" s="1"/>
  <c r="L12" i="1"/>
  <c r="M12" i="1" s="1"/>
  <c r="T14" i="1"/>
  <c r="V13" i="1"/>
  <c r="J13" i="1" l="1"/>
  <c r="I13" i="1"/>
  <c r="V14" i="1"/>
  <c r="U14" i="1"/>
  <c r="R15" i="1" s="1"/>
  <c r="K13" i="1" l="1"/>
  <c r="G14" i="1" s="1"/>
  <c r="H14" i="1" s="1"/>
  <c r="L13" i="1"/>
  <c r="M13" i="1" s="1"/>
  <c r="S15" i="1"/>
  <c r="T15" i="1"/>
  <c r="U15" i="1" l="1"/>
  <c r="R16" i="1" s="1"/>
  <c r="T16" i="1" s="1"/>
  <c r="J14" i="1"/>
  <c r="I14" i="1"/>
  <c r="S16" i="1"/>
  <c r="V15" i="1"/>
  <c r="U16" i="1" l="1"/>
  <c r="R17" i="1" s="1"/>
  <c r="T17" i="1" s="1"/>
  <c r="K14" i="1"/>
  <c r="G15" i="1" s="1"/>
  <c r="H15" i="1" s="1"/>
  <c r="L14" i="1"/>
  <c r="M14" i="1" s="1"/>
  <c r="S17" i="1"/>
  <c r="V16" i="1"/>
  <c r="U17" i="1" l="1"/>
  <c r="R18" i="1" s="1"/>
  <c r="T18" i="1" s="1"/>
  <c r="J15" i="1"/>
  <c r="I15" i="1"/>
  <c r="S18" i="1"/>
  <c r="V17" i="1"/>
  <c r="U18" i="1" l="1"/>
  <c r="R19" i="1" s="1"/>
  <c r="K15" i="1"/>
  <c r="G16" i="1" s="1"/>
  <c r="H16" i="1" s="1"/>
  <c r="L15" i="1"/>
  <c r="M15" i="1" s="1"/>
  <c r="T19" i="1"/>
  <c r="S19" i="1"/>
  <c r="V18" i="1"/>
  <c r="U19" i="1" l="1"/>
  <c r="R20" i="1" s="1"/>
  <c r="T20" i="1" s="1"/>
  <c r="J16" i="1"/>
  <c r="I16" i="1"/>
  <c r="V19" i="1"/>
  <c r="S20" i="1" l="1"/>
  <c r="U20" i="1" s="1"/>
  <c r="R21" i="1" s="1"/>
  <c r="T21" i="1" s="1"/>
  <c r="K16" i="1"/>
  <c r="G17" i="1" s="1"/>
  <c r="H17" i="1" s="1"/>
  <c r="L16" i="1"/>
  <c r="M16" i="1" s="1"/>
  <c r="S21" i="1" l="1"/>
  <c r="U21" i="1" s="1"/>
  <c r="R22" i="1" s="1"/>
  <c r="S22" i="1" s="1"/>
  <c r="V20" i="1"/>
  <c r="J17" i="1"/>
  <c r="I17" i="1"/>
  <c r="T22" i="1" l="1"/>
  <c r="U22" i="1" s="1"/>
  <c r="R23" i="1" s="1"/>
  <c r="V21" i="1"/>
  <c r="K17" i="1"/>
  <c r="G18" i="1" s="1"/>
  <c r="H18" i="1" s="1"/>
  <c r="L17" i="1"/>
  <c r="M17" i="1" s="1"/>
  <c r="V22" i="1"/>
  <c r="T23" i="1" l="1"/>
  <c r="S23" i="1"/>
  <c r="U23" i="1" s="1"/>
  <c r="R24" i="1" s="1"/>
  <c r="T24" i="1" s="1"/>
  <c r="J18" i="1"/>
  <c r="I18" i="1"/>
  <c r="V23" i="1" l="1"/>
  <c r="S24" i="1"/>
  <c r="U24" i="1" s="1"/>
  <c r="R25" i="1" s="1"/>
  <c r="S25" i="1" s="1"/>
  <c r="K18" i="1"/>
  <c r="G19" i="1" s="1"/>
  <c r="H19" i="1" s="1"/>
  <c r="L18" i="1"/>
  <c r="M18" i="1" s="1"/>
  <c r="V24" i="1" l="1"/>
  <c r="V25" i="1" s="1"/>
  <c r="T25" i="1"/>
  <c r="U25" i="1" s="1"/>
  <c r="R26" i="1" s="1"/>
  <c r="J19" i="1"/>
  <c r="I19" i="1"/>
  <c r="S26" i="1" l="1"/>
  <c r="U26" i="1" s="1"/>
  <c r="R27" i="1" s="1"/>
  <c r="S27" i="1" s="1"/>
  <c r="T26" i="1"/>
  <c r="K19" i="1"/>
  <c r="G20" i="1" s="1"/>
  <c r="H20" i="1" s="1"/>
  <c r="L19" i="1"/>
  <c r="M19" i="1" s="1"/>
  <c r="T27" i="1" l="1"/>
  <c r="U27" i="1" s="1"/>
  <c r="R28" i="1" s="1"/>
  <c r="V26" i="1"/>
  <c r="J20" i="1"/>
  <c r="I20" i="1"/>
  <c r="V27" i="1"/>
  <c r="T28" i="1" l="1"/>
  <c r="S28" i="1"/>
  <c r="V28" i="1" s="1"/>
  <c r="K20" i="1"/>
  <c r="G21" i="1" s="1"/>
  <c r="H21" i="1" s="1"/>
  <c r="L20" i="1"/>
  <c r="M20" i="1" s="1"/>
  <c r="U28" i="1" l="1"/>
  <c r="R29" i="1" s="1"/>
  <c r="J21" i="1"/>
  <c r="I21" i="1"/>
  <c r="T29" i="1" l="1"/>
  <c r="S29" i="1"/>
  <c r="K21" i="1"/>
  <c r="G22" i="1" s="1"/>
  <c r="H22" i="1" s="1"/>
  <c r="L21" i="1"/>
  <c r="M21" i="1" s="1"/>
  <c r="U29" i="1" l="1"/>
  <c r="R30" i="1" s="1"/>
  <c r="V29" i="1"/>
  <c r="J22" i="1"/>
  <c r="I22" i="1"/>
  <c r="S30" i="1" l="1"/>
  <c r="U30" i="1" s="1"/>
  <c r="R31" i="1" s="1"/>
  <c r="T30" i="1"/>
  <c r="K22" i="1"/>
  <c r="G23" i="1" s="1"/>
  <c r="H23" i="1" s="1"/>
  <c r="L22" i="1"/>
  <c r="M22" i="1" s="1"/>
  <c r="T31" i="1" l="1"/>
  <c r="S31" i="1"/>
  <c r="U31" i="1" s="1"/>
  <c r="R32" i="1" s="1"/>
  <c r="V30" i="1"/>
  <c r="V31" i="1" s="1"/>
  <c r="J23" i="1"/>
  <c r="I23" i="1"/>
  <c r="T32" i="1" l="1"/>
  <c r="S32" i="1"/>
  <c r="U32" i="1" s="1"/>
  <c r="R33" i="1" s="1"/>
  <c r="K23" i="1"/>
  <c r="G24" i="1" s="1"/>
  <c r="H24" i="1" s="1"/>
  <c r="L23" i="1"/>
  <c r="M23" i="1" s="1"/>
  <c r="S33" i="1" l="1"/>
  <c r="U33" i="1" s="1"/>
  <c r="R34" i="1" s="1"/>
  <c r="T33" i="1"/>
  <c r="V32" i="1"/>
  <c r="V33" i="1" s="1"/>
  <c r="J24" i="1"/>
  <c r="I24" i="1"/>
  <c r="T34" i="1" l="1"/>
  <c r="S34" i="1"/>
  <c r="U34" i="1" s="1"/>
  <c r="R35" i="1" s="1"/>
  <c r="K24" i="1"/>
  <c r="G25" i="1" s="1"/>
  <c r="H25" i="1" s="1"/>
  <c r="L24" i="1"/>
  <c r="M24" i="1" s="1"/>
  <c r="S35" i="1" l="1"/>
  <c r="U35" i="1" s="1"/>
  <c r="R36" i="1" s="1"/>
  <c r="S36" i="1" s="1"/>
  <c r="T35" i="1"/>
  <c r="V34" i="1"/>
  <c r="J25" i="1"/>
  <c r="I25" i="1"/>
  <c r="T36" i="1" l="1"/>
  <c r="U36" i="1" s="1"/>
  <c r="R37" i="1" s="1"/>
  <c r="V35" i="1"/>
  <c r="K25" i="1"/>
  <c r="G26" i="1" s="1"/>
  <c r="H26" i="1" s="1"/>
  <c r="L25" i="1"/>
  <c r="M25" i="1" s="1"/>
  <c r="V36" i="1"/>
  <c r="T37" i="1" l="1"/>
  <c r="S37" i="1"/>
  <c r="U37" i="1" s="1"/>
  <c r="R38" i="1" s="1"/>
  <c r="S38" i="1" s="1"/>
  <c r="J26" i="1"/>
  <c r="I26" i="1"/>
  <c r="T38" i="1"/>
  <c r="V37" i="1" l="1"/>
  <c r="K26" i="1"/>
  <c r="G27" i="1" s="1"/>
  <c r="H27" i="1" s="1"/>
  <c r="L26" i="1"/>
  <c r="M26" i="1" s="1"/>
  <c r="U38" i="1"/>
  <c r="R39" i="1" s="1"/>
  <c r="V38" i="1"/>
  <c r="J27" i="1" l="1"/>
  <c r="I27" i="1"/>
  <c r="T39" i="1"/>
  <c r="S39" i="1"/>
  <c r="V39" i="1" s="1"/>
  <c r="K27" i="1" l="1"/>
  <c r="G28" i="1" s="1"/>
  <c r="H28" i="1" s="1"/>
  <c r="L27" i="1"/>
  <c r="M27" i="1" s="1"/>
  <c r="U39" i="1"/>
  <c r="R40" i="1" s="1"/>
  <c r="J28" i="1" l="1"/>
  <c r="I28" i="1"/>
  <c r="S40" i="1"/>
  <c r="T40" i="1"/>
  <c r="K28" i="1" l="1"/>
  <c r="G29" i="1" s="1"/>
  <c r="H29" i="1" s="1"/>
  <c r="L28" i="1"/>
  <c r="M28" i="1" s="1"/>
  <c r="U40" i="1"/>
  <c r="R41" i="1" s="1"/>
  <c r="V40" i="1"/>
  <c r="J29" i="1" l="1"/>
  <c r="I29" i="1"/>
  <c r="S41" i="1"/>
  <c r="U41" i="1" s="1"/>
  <c r="R42" i="1" s="1"/>
  <c r="T41" i="1"/>
  <c r="K29" i="1" l="1"/>
  <c r="G30" i="1" s="1"/>
  <c r="H30" i="1" s="1"/>
  <c r="L29" i="1"/>
  <c r="M29" i="1" s="1"/>
  <c r="T42" i="1"/>
  <c r="S42" i="1"/>
  <c r="U42" i="1" s="1"/>
  <c r="R43" i="1" s="1"/>
  <c r="V41" i="1"/>
  <c r="J30" i="1" l="1"/>
  <c r="I30" i="1"/>
  <c r="T43" i="1"/>
  <c r="S43" i="1"/>
  <c r="U43" i="1" s="1"/>
  <c r="R44" i="1" s="1"/>
  <c r="V42" i="1"/>
  <c r="K30" i="1" l="1"/>
  <c r="G31" i="1" s="1"/>
  <c r="H31" i="1" s="1"/>
  <c r="L30" i="1"/>
  <c r="M30" i="1" s="1"/>
  <c r="T44" i="1"/>
  <c r="S44" i="1"/>
  <c r="U44" i="1" s="1"/>
  <c r="R45" i="1" s="1"/>
  <c r="V43" i="1"/>
  <c r="J31" i="1" l="1"/>
  <c r="I31" i="1"/>
  <c r="T45" i="1"/>
  <c r="S45" i="1"/>
  <c r="U45" i="1" s="1"/>
  <c r="R46" i="1" s="1"/>
  <c r="V44" i="1"/>
  <c r="K31" i="1" l="1"/>
  <c r="G32" i="1" s="1"/>
  <c r="H32" i="1" s="1"/>
  <c r="L31" i="1"/>
  <c r="M31" i="1" s="1"/>
  <c r="S46" i="1"/>
  <c r="U46" i="1" s="1"/>
  <c r="R47" i="1" s="1"/>
  <c r="T46" i="1"/>
  <c r="V45" i="1"/>
  <c r="J32" i="1" l="1"/>
  <c r="I32" i="1"/>
  <c r="S47" i="1"/>
  <c r="T47" i="1"/>
  <c r="V46" i="1"/>
  <c r="V47" i="1" l="1"/>
  <c r="K32" i="1"/>
  <c r="G33" i="1" s="1"/>
  <c r="H33" i="1" s="1"/>
  <c r="L32" i="1"/>
  <c r="M32" i="1" s="1"/>
  <c r="U47" i="1"/>
  <c r="R48" i="1" s="1"/>
  <c r="J33" i="1" l="1"/>
  <c r="I33" i="1"/>
  <c r="S48" i="1"/>
  <c r="T48" i="1"/>
  <c r="K33" i="1" l="1"/>
  <c r="G34" i="1" s="1"/>
  <c r="H34" i="1" s="1"/>
  <c r="L33" i="1"/>
  <c r="M33" i="1" s="1"/>
  <c r="U48" i="1"/>
  <c r="R49" i="1" s="1"/>
  <c r="V48" i="1"/>
  <c r="J34" i="1" l="1"/>
  <c r="I34" i="1"/>
  <c r="S49" i="1"/>
  <c r="T49" i="1"/>
  <c r="U49" i="1" l="1"/>
  <c r="R50" i="1" s="1"/>
  <c r="K34" i="1"/>
  <c r="G35" i="1" s="1"/>
  <c r="H35" i="1" s="1"/>
  <c r="L34" i="1"/>
  <c r="M34" i="1" s="1"/>
  <c r="T50" i="1"/>
  <c r="S50" i="1"/>
  <c r="U50" i="1" s="1"/>
  <c r="R51" i="1" s="1"/>
  <c r="V49" i="1"/>
  <c r="J35" i="1" l="1"/>
  <c r="I35" i="1"/>
  <c r="T51" i="1"/>
  <c r="S51" i="1"/>
  <c r="U51" i="1" s="1"/>
  <c r="R52" i="1" s="1"/>
  <c r="V50" i="1"/>
  <c r="K35" i="1" l="1"/>
  <c r="G36" i="1" s="1"/>
  <c r="H36" i="1" s="1"/>
  <c r="L35" i="1"/>
  <c r="M35" i="1" s="1"/>
  <c r="S52" i="1"/>
  <c r="U52" i="1" s="1"/>
  <c r="R53" i="1" s="1"/>
  <c r="T52" i="1"/>
  <c r="V51" i="1"/>
  <c r="J36" i="1" l="1"/>
  <c r="I36" i="1"/>
  <c r="S53" i="1"/>
  <c r="T53" i="1"/>
  <c r="V52" i="1"/>
  <c r="V53" i="1" l="1"/>
  <c r="K36" i="1"/>
  <c r="G37" i="1" s="1"/>
  <c r="H37" i="1" s="1"/>
  <c r="L36" i="1"/>
  <c r="M36" i="1" s="1"/>
  <c r="U53" i="1"/>
  <c r="R54" i="1" s="1"/>
  <c r="J37" i="1" l="1"/>
  <c r="I37" i="1"/>
  <c r="S54" i="1"/>
  <c r="T54" i="1"/>
  <c r="K37" i="1" l="1"/>
  <c r="G38" i="1" s="1"/>
  <c r="H38" i="1" s="1"/>
  <c r="L37" i="1"/>
  <c r="M37" i="1" s="1"/>
  <c r="U54" i="1"/>
  <c r="R55" i="1" s="1"/>
  <c r="V54" i="1"/>
  <c r="J38" i="1" l="1"/>
  <c r="I38" i="1"/>
  <c r="T55" i="1"/>
  <c r="S55" i="1"/>
  <c r="U55" i="1" s="1"/>
  <c r="R56" i="1" s="1"/>
  <c r="K38" i="1" l="1"/>
  <c r="G39" i="1" s="1"/>
  <c r="H39" i="1" s="1"/>
  <c r="L38" i="1"/>
  <c r="M38" i="1" s="1"/>
  <c r="S56" i="1"/>
  <c r="U56" i="1" s="1"/>
  <c r="R57" i="1" s="1"/>
  <c r="T56" i="1"/>
  <c r="V55" i="1"/>
  <c r="V56" i="1" l="1"/>
  <c r="J39" i="1"/>
  <c r="I39" i="1"/>
  <c r="T57" i="1"/>
  <c r="S57" i="1"/>
  <c r="U57" i="1" s="1"/>
  <c r="R58" i="1" s="1"/>
  <c r="K39" i="1" l="1"/>
  <c r="G40" i="1" s="1"/>
  <c r="H40" i="1" s="1"/>
  <c r="L39" i="1"/>
  <c r="M39" i="1" s="1"/>
  <c r="S58" i="1"/>
  <c r="U58" i="1" s="1"/>
  <c r="R59" i="1" s="1"/>
  <c r="T58" i="1"/>
  <c r="V57" i="1"/>
  <c r="V58" i="1" l="1"/>
  <c r="J40" i="1"/>
  <c r="I40" i="1"/>
  <c r="S59" i="1"/>
  <c r="U59" i="1" s="1"/>
  <c r="R60" i="1" s="1"/>
  <c r="T59" i="1"/>
  <c r="K40" i="1" l="1"/>
  <c r="G41" i="1" s="1"/>
  <c r="H41" i="1" s="1"/>
  <c r="L40" i="1"/>
  <c r="M40" i="1" s="1"/>
  <c r="S60" i="1"/>
  <c r="U60" i="1" s="1"/>
  <c r="R61" i="1" s="1"/>
  <c r="T60" i="1"/>
  <c r="V59" i="1"/>
  <c r="V60" i="1" l="1"/>
  <c r="J41" i="1"/>
  <c r="I41" i="1"/>
  <c r="S61" i="1"/>
  <c r="U61" i="1" s="1"/>
  <c r="R62" i="1" s="1"/>
  <c r="T61" i="1"/>
  <c r="K41" i="1" l="1"/>
  <c r="G42" i="1" s="1"/>
  <c r="H42" i="1" s="1"/>
  <c r="L41" i="1"/>
  <c r="M41" i="1" s="1"/>
  <c r="T62" i="1"/>
  <c r="S62" i="1"/>
  <c r="U62" i="1" s="1"/>
  <c r="R63" i="1" s="1"/>
  <c r="V61" i="1"/>
  <c r="J42" i="1" l="1"/>
  <c r="I42" i="1"/>
  <c r="T63" i="1"/>
  <c r="S63" i="1"/>
  <c r="U63" i="1" s="1"/>
  <c r="R64" i="1" s="1"/>
  <c r="V62" i="1"/>
  <c r="K42" i="1" l="1"/>
  <c r="G43" i="1" s="1"/>
  <c r="H43" i="1" s="1"/>
  <c r="L42" i="1"/>
  <c r="M42" i="1" s="1"/>
  <c r="S64" i="1"/>
  <c r="U64" i="1" s="1"/>
  <c r="R65" i="1" s="1"/>
  <c r="T64" i="1"/>
  <c r="V63" i="1"/>
  <c r="V64" i="1" l="1"/>
  <c r="J43" i="1"/>
  <c r="I43" i="1"/>
  <c r="S65" i="1"/>
  <c r="U65" i="1" s="1"/>
  <c r="R66" i="1" s="1"/>
  <c r="T65" i="1"/>
  <c r="K43" i="1" l="1"/>
  <c r="G44" i="1" s="1"/>
  <c r="H44" i="1" s="1"/>
  <c r="L43" i="1"/>
  <c r="M43" i="1" s="1"/>
  <c r="T66" i="1"/>
  <c r="S66" i="1"/>
  <c r="U66" i="1" s="1"/>
  <c r="R67" i="1" s="1"/>
  <c r="V65" i="1"/>
  <c r="J44" i="1" l="1"/>
  <c r="I44" i="1"/>
  <c r="S67" i="1"/>
  <c r="U67" i="1" s="1"/>
  <c r="R68" i="1" s="1"/>
  <c r="T67" i="1"/>
  <c r="V66" i="1"/>
  <c r="K44" i="1" l="1"/>
  <c r="G45" i="1" s="1"/>
  <c r="H45" i="1" s="1"/>
  <c r="L44" i="1"/>
  <c r="M44" i="1" s="1"/>
  <c r="S68" i="1"/>
  <c r="T68" i="1"/>
  <c r="V67" i="1"/>
  <c r="U68" i="1" l="1"/>
  <c r="R69" i="1" s="1"/>
  <c r="V68" i="1"/>
  <c r="J45" i="1"/>
  <c r="I45" i="1"/>
  <c r="T69" i="1"/>
  <c r="S69" i="1"/>
  <c r="U69" i="1" s="1"/>
  <c r="R70" i="1" s="1"/>
  <c r="K45" i="1" l="1"/>
  <c r="G46" i="1" s="1"/>
  <c r="H46" i="1" s="1"/>
  <c r="L45" i="1"/>
  <c r="M45" i="1" s="1"/>
  <c r="S70" i="1"/>
  <c r="T70" i="1"/>
  <c r="V69" i="1"/>
  <c r="U70" i="1" l="1"/>
  <c r="R71" i="1" s="1"/>
  <c r="J46" i="1"/>
  <c r="I46" i="1"/>
  <c r="S71" i="1"/>
  <c r="U71" i="1" s="1"/>
  <c r="R72" i="1" s="1"/>
  <c r="T71" i="1"/>
  <c r="V70" i="1"/>
  <c r="V71" i="1" l="1"/>
  <c r="K46" i="1"/>
  <c r="G47" i="1" s="1"/>
  <c r="H47" i="1" s="1"/>
  <c r="L46" i="1"/>
  <c r="M46" i="1" s="1"/>
  <c r="S72" i="1"/>
  <c r="V72" i="1" s="1"/>
  <c r="T72" i="1"/>
  <c r="J47" i="1" l="1"/>
  <c r="I47" i="1"/>
  <c r="U72" i="1"/>
  <c r="R73" i="1" s="1"/>
  <c r="K47" i="1" l="1"/>
  <c r="G48" i="1" s="1"/>
  <c r="H48" i="1" s="1"/>
  <c r="L47" i="1"/>
  <c r="M47" i="1" s="1"/>
  <c r="S73" i="1"/>
  <c r="T73" i="1"/>
  <c r="J48" i="1" l="1"/>
  <c r="I48" i="1"/>
  <c r="U73" i="1"/>
  <c r="R74" i="1" s="1"/>
  <c r="V73" i="1"/>
  <c r="K48" i="1" l="1"/>
  <c r="G49" i="1" s="1"/>
  <c r="H49" i="1" s="1"/>
  <c r="L48" i="1"/>
  <c r="M48" i="1" s="1"/>
  <c r="T74" i="1"/>
  <c r="S74" i="1"/>
  <c r="U74" i="1" s="1"/>
  <c r="R75" i="1" s="1"/>
  <c r="J49" i="1" l="1"/>
  <c r="I49" i="1"/>
  <c r="T75" i="1"/>
  <c r="S75" i="1"/>
  <c r="U75" i="1" s="1"/>
  <c r="R76" i="1" s="1"/>
  <c r="V74" i="1"/>
  <c r="K49" i="1" l="1"/>
  <c r="G50" i="1" s="1"/>
  <c r="H50" i="1" s="1"/>
  <c r="L49" i="1"/>
  <c r="M49" i="1" s="1"/>
  <c r="S76" i="1"/>
  <c r="T76" i="1"/>
  <c r="V75" i="1"/>
  <c r="U76" i="1" l="1"/>
  <c r="R77" i="1" s="1"/>
  <c r="J50" i="1"/>
  <c r="I50" i="1"/>
  <c r="T77" i="1"/>
  <c r="S77" i="1"/>
  <c r="V76" i="1"/>
  <c r="U77" i="1" l="1"/>
  <c r="R78" i="1" s="1"/>
  <c r="K50" i="1"/>
  <c r="G51" i="1" s="1"/>
  <c r="H51" i="1" s="1"/>
  <c r="L50" i="1"/>
  <c r="M50" i="1" s="1"/>
  <c r="T78" i="1"/>
  <c r="S78" i="1"/>
  <c r="U78" i="1" s="1"/>
  <c r="R79" i="1" s="1"/>
  <c r="V77" i="1"/>
  <c r="J51" i="1" l="1"/>
  <c r="I51" i="1"/>
  <c r="T79" i="1"/>
  <c r="S79" i="1"/>
  <c r="U79" i="1" s="1"/>
  <c r="R80" i="1" s="1"/>
  <c r="V78" i="1"/>
  <c r="K51" i="1" l="1"/>
  <c r="G52" i="1" s="1"/>
  <c r="H52" i="1" s="1"/>
  <c r="L51" i="1"/>
  <c r="M51" i="1" s="1"/>
  <c r="T80" i="1"/>
  <c r="S80" i="1"/>
  <c r="U80" i="1" s="1"/>
  <c r="R81" i="1" s="1"/>
  <c r="V79" i="1"/>
  <c r="J52" i="1" l="1"/>
  <c r="I52" i="1"/>
  <c r="S81" i="1"/>
  <c r="U81" i="1" s="1"/>
  <c r="R82" i="1" s="1"/>
  <c r="T81" i="1"/>
  <c r="V80" i="1"/>
  <c r="V81" i="1" l="1"/>
  <c r="K52" i="1"/>
  <c r="G53" i="1" s="1"/>
  <c r="H53" i="1" s="1"/>
  <c r="L52" i="1"/>
  <c r="M52" i="1" s="1"/>
  <c r="S82" i="1"/>
  <c r="U82" i="1" s="1"/>
  <c r="R83" i="1" s="1"/>
  <c r="T82" i="1"/>
  <c r="J53" i="1" l="1"/>
  <c r="I53" i="1"/>
  <c r="S83" i="1"/>
  <c r="U83" i="1" s="1"/>
  <c r="R84" i="1" s="1"/>
  <c r="T83" i="1"/>
  <c r="V82" i="1"/>
  <c r="K53" i="1" l="1"/>
  <c r="G54" i="1" s="1"/>
  <c r="H54" i="1" s="1"/>
  <c r="L53" i="1"/>
  <c r="M53" i="1" s="1"/>
  <c r="S84" i="1"/>
  <c r="U84" i="1" s="1"/>
  <c r="R85" i="1" s="1"/>
  <c r="T84" i="1"/>
  <c r="V83" i="1"/>
  <c r="V84" i="1" l="1"/>
  <c r="J54" i="1"/>
  <c r="I54" i="1"/>
  <c r="T85" i="1"/>
  <c r="S85" i="1"/>
  <c r="U85" i="1" s="1"/>
  <c r="R86" i="1" s="1"/>
  <c r="K54" i="1" l="1"/>
  <c r="G55" i="1" s="1"/>
  <c r="H55" i="1" s="1"/>
  <c r="L54" i="1"/>
  <c r="M54" i="1" s="1"/>
  <c r="S86" i="1"/>
  <c r="T86" i="1"/>
  <c r="V85" i="1"/>
  <c r="U86" i="1" l="1"/>
  <c r="R87" i="1" s="1"/>
  <c r="J55" i="1"/>
  <c r="I55" i="1"/>
  <c r="S87" i="1"/>
  <c r="U87" i="1" s="1"/>
  <c r="R88" i="1" s="1"/>
  <c r="T87" i="1"/>
  <c r="V86" i="1"/>
  <c r="K55" i="1" l="1"/>
  <c r="G56" i="1" s="1"/>
  <c r="H56" i="1" s="1"/>
  <c r="L55" i="1"/>
  <c r="M55" i="1" s="1"/>
  <c r="S88" i="1"/>
  <c r="U88" i="1" s="1"/>
  <c r="R89" i="1" s="1"/>
  <c r="T88" i="1"/>
  <c r="V87" i="1"/>
  <c r="V88" i="1" l="1"/>
  <c r="J56" i="1"/>
  <c r="I56" i="1"/>
  <c r="T89" i="1"/>
  <c r="S89" i="1"/>
  <c r="U89" i="1" s="1"/>
  <c r="R90" i="1" s="1"/>
  <c r="K56" i="1" l="1"/>
  <c r="G57" i="1" s="1"/>
  <c r="H57" i="1" s="1"/>
  <c r="L56" i="1"/>
  <c r="M56" i="1" s="1"/>
  <c r="S90" i="1"/>
  <c r="U90" i="1" s="1"/>
  <c r="R91" i="1" s="1"/>
  <c r="T90" i="1"/>
  <c r="V89" i="1"/>
  <c r="V90" i="1" l="1"/>
  <c r="J57" i="1"/>
  <c r="I57" i="1"/>
  <c r="S91" i="1"/>
  <c r="U91" i="1" s="1"/>
  <c r="R92" i="1" s="1"/>
  <c r="T91" i="1"/>
  <c r="K57" i="1" l="1"/>
  <c r="G58" i="1" s="1"/>
  <c r="H58" i="1" s="1"/>
  <c r="L57" i="1"/>
  <c r="M57" i="1" s="1"/>
  <c r="S92" i="1"/>
  <c r="U92" i="1" s="1"/>
  <c r="R93" i="1" s="1"/>
  <c r="T92" i="1"/>
  <c r="V91" i="1"/>
  <c r="V92" i="1" l="1"/>
  <c r="J58" i="1"/>
  <c r="I58" i="1"/>
  <c r="T93" i="1"/>
  <c r="S93" i="1"/>
  <c r="U93" i="1" s="1"/>
  <c r="R94" i="1" s="1"/>
  <c r="K58" i="1" l="1"/>
  <c r="G59" i="1" s="1"/>
  <c r="H59" i="1" s="1"/>
  <c r="L58" i="1"/>
  <c r="M58" i="1" s="1"/>
  <c r="S94" i="1"/>
  <c r="U94" i="1" s="1"/>
  <c r="R95" i="1" s="1"/>
  <c r="T94" i="1"/>
  <c r="V93" i="1"/>
  <c r="J59" i="1" l="1"/>
  <c r="I59" i="1"/>
  <c r="S95" i="1"/>
  <c r="U95" i="1" s="1"/>
  <c r="R96" i="1" s="1"/>
  <c r="T95" i="1"/>
  <c r="V94" i="1"/>
  <c r="V95" i="1" l="1"/>
  <c r="K59" i="1"/>
  <c r="G60" i="1" s="1"/>
  <c r="H60" i="1" s="1"/>
  <c r="L59" i="1"/>
  <c r="M59" i="1" s="1"/>
  <c r="T96" i="1"/>
  <c r="S96" i="1"/>
  <c r="U96" i="1" s="1"/>
  <c r="R97" i="1" s="1"/>
  <c r="J60" i="1" l="1"/>
  <c r="I60" i="1"/>
  <c r="S97" i="1"/>
  <c r="U97" i="1" s="1"/>
  <c r="R98" i="1" s="1"/>
  <c r="T97" i="1"/>
  <c r="V96" i="1"/>
  <c r="V97" i="1" l="1"/>
  <c r="K60" i="1"/>
  <c r="G61" i="1" s="1"/>
  <c r="H61" i="1" s="1"/>
  <c r="L60" i="1"/>
  <c r="M60" i="1" s="1"/>
  <c r="S98" i="1"/>
  <c r="U98" i="1" s="1"/>
  <c r="R99" i="1" s="1"/>
  <c r="T98" i="1"/>
  <c r="J61" i="1" l="1"/>
  <c r="I61" i="1"/>
  <c r="S99" i="1"/>
  <c r="U99" i="1" s="1"/>
  <c r="R100" i="1" s="1"/>
  <c r="T99" i="1"/>
  <c r="V98" i="1"/>
  <c r="V99" i="1" l="1"/>
  <c r="K61" i="1"/>
  <c r="G62" i="1" s="1"/>
  <c r="H62" i="1" s="1"/>
  <c r="L61" i="1"/>
  <c r="M61" i="1" s="1"/>
  <c r="T100" i="1"/>
  <c r="S100" i="1"/>
  <c r="U100" i="1" s="1"/>
  <c r="R101" i="1" s="1"/>
  <c r="J62" i="1" l="1"/>
  <c r="I62" i="1"/>
  <c r="S101" i="1"/>
  <c r="U101" i="1" s="1"/>
  <c r="R102" i="1" s="1"/>
  <c r="T101" i="1"/>
  <c r="V100" i="1"/>
  <c r="K62" i="1" l="1"/>
  <c r="G63" i="1" s="1"/>
  <c r="H63" i="1" s="1"/>
  <c r="L62" i="1"/>
  <c r="M62" i="1" s="1"/>
  <c r="S102" i="1"/>
  <c r="T102" i="1"/>
  <c r="V101" i="1"/>
  <c r="U102" i="1" l="1"/>
  <c r="R103" i="1" s="1"/>
  <c r="J63" i="1"/>
  <c r="I63" i="1"/>
  <c r="S103" i="1"/>
  <c r="U103" i="1" s="1"/>
  <c r="R104" i="1" s="1"/>
  <c r="T103" i="1"/>
  <c r="V102" i="1"/>
  <c r="V103" i="1" l="1"/>
  <c r="K63" i="1"/>
  <c r="G64" i="1" s="1"/>
  <c r="H64" i="1" s="1"/>
  <c r="L63" i="1"/>
  <c r="M63" i="1" s="1"/>
  <c r="T104" i="1"/>
  <c r="S104" i="1"/>
  <c r="V104" i="1" s="1"/>
  <c r="U104" i="1" l="1"/>
  <c r="R105" i="1" s="1"/>
  <c r="J64" i="1"/>
  <c r="I64" i="1"/>
  <c r="S105" i="1"/>
  <c r="U105" i="1" s="1"/>
  <c r="R106" i="1" s="1"/>
  <c r="T105" i="1"/>
  <c r="K64" i="1" l="1"/>
  <c r="G65" i="1" s="1"/>
  <c r="H65" i="1" s="1"/>
  <c r="L64" i="1"/>
  <c r="M64" i="1" s="1"/>
  <c r="S106" i="1"/>
  <c r="U106" i="1" s="1"/>
  <c r="R107" i="1" s="1"/>
  <c r="T106" i="1"/>
  <c r="V105" i="1"/>
  <c r="J65" i="1" l="1"/>
  <c r="I65" i="1"/>
  <c r="S107" i="1"/>
  <c r="U107" i="1" s="1"/>
  <c r="R108" i="1" s="1"/>
  <c r="T107" i="1"/>
  <c r="V106" i="1"/>
  <c r="K65" i="1" l="1"/>
  <c r="G66" i="1" s="1"/>
  <c r="H66" i="1" s="1"/>
  <c r="L65" i="1"/>
  <c r="M65" i="1" s="1"/>
  <c r="T108" i="1"/>
  <c r="S108" i="1"/>
  <c r="U108" i="1" s="1"/>
  <c r="R109" i="1" s="1"/>
  <c r="V107" i="1"/>
  <c r="J66" i="1" l="1"/>
  <c r="I66" i="1"/>
  <c r="S109" i="1"/>
  <c r="U109" i="1" s="1"/>
  <c r="R110" i="1" s="1"/>
  <c r="T109" i="1"/>
  <c r="V108" i="1"/>
  <c r="K66" i="1" l="1"/>
  <c r="G67" i="1" s="1"/>
  <c r="H67" i="1" s="1"/>
  <c r="L66" i="1"/>
  <c r="M66" i="1" s="1"/>
  <c r="S110" i="1"/>
  <c r="U110" i="1" s="1"/>
  <c r="R111" i="1" s="1"/>
  <c r="T110" i="1"/>
  <c r="V109" i="1"/>
  <c r="J67" i="1" l="1"/>
  <c r="I67" i="1"/>
  <c r="S111" i="1"/>
  <c r="U111" i="1" s="1"/>
  <c r="R112" i="1" s="1"/>
  <c r="T111" i="1"/>
  <c r="V110" i="1"/>
  <c r="V111" i="1" l="1"/>
  <c r="K67" i="1"/>
  <c r="G68" i="1" s="1"/>
  <c r="H68" i="1" s="1"/>
  <c r="L67" i="1"/>
  <c r="M67" i="1" s="1"/>
  <c r="T112" i="1"/>
  <c r="S112" i="1"/>
  <c r="U112" i="1" s="1"/>
  <c r="R113" i="1" s="1"/>
  <c r="J68" i="1" l="1"/>
  <c r="I68" i="1"/>
  <c r="S113" i="1"/>
  <c r="U113" i="1" s="1"/>
  <c r="R114" i="1" s="1"/>
  <c r="T113" i="1"/>
  <c r="V112" i="1"/>
  <c r="V113" i="1" l="1"/>
  <c r="K68" i="1"/>
  <c r="G69" i="1" s="1"/>
  <c r="H69" i="1" s="1"/>
  <c r="L68" i="1"/>
  <c r="M68" i="1" s="1"/>
  <c r="S114" i="1"/>
  <c r="U114" i="1" s="1"/>
  <c r="R115" i="1" s="1"/>
  <c r="T114" i="1"/>
  <c r="J69" i="1" l="1"/>
  <c r="I69" i="1"/>
  <c r="S115" i="1"/>
  <c r="U115" i="1" s="1"/>
  <c r="R116" i="1" s="1"/>
  <c r="T115" i="1"/>
  <c r="V114" i="1"/>
  <c r="V115" i="1" l="1"/>
  <c r="K69" i="1"/>
  <c r="G70" i="1" s="1"/>
  <c r="H70" i="1" s="1"/>
  <c r="L69" i="1"/>
  <c r="M69" i="1" s="1"/>
  <c r="T116" i="1"/>
  <c r="S116" i="1"/>
  <c r="U116" i="1" s="1"/>
  <c r="R117" i="1" s="1"/>
  <c r="J70" i="1" l="1"/>
  <c r="I70" i="1"/>
  <c r="S117" i="1"/>
  <c r="U117" i="1" s="1"/>
  <c r="R118" i="1" s="1"/>
  <c r="T117" i="1"/>
  <c r="V116" i="1"/>
  <c r="V117" i="1" l="1"/>
  <c r="K70" i="1"/>
  <c r="G71" i="1" s="1"/>
  <c r="H71" i="1" s="1"/>
  <c r="L70" i="1"/>
  <c r="M70" i="1" s="1"/>
  <c r="T118" i="1"/>
  <c r="S118" i="1"/>
  <c r="U118" i="1" s="1"/>
  <c r="R119" i="1" s="1"/>
  <c r="J71" i="1" l="1"/>
  <c r="I71" i="1"/>
  <c r="T119" i="1"/>
  <c r="S119" i="1"/>
  <c r="U119" i="1" s="1"/>
  <c r="R120" i="1" s="1"/>
  <c r="V118" i="1"/>
  <c r="K71" i="1" l="1"/>
  <c r="G72" i="1" s="1"/>
  <c r="H72" i="1" s="1"/>
  <c r="L71" i="1"/>
  <c r="M71" i="1" s="1"/>
  <c r="T120" i="1"/>
  <c r="S120" i="1"/>
  <c r="U120" i="1" s="1"/>
  <c r="R121" i="1" s="1"/>
  <c r="V119" i="1"/>
  <c r="J72" i="1" l="1"/>
  <c r="I72" i="1"/>
  <c r="S121" i="1"/>
  <c r="U121" i="1" s="1"/>
  <c r="R122" i="1" s="1"/>
  <c r="T121" i="1"/>
  <c r="V120" i="1"/>
  <c r="K72" i="1" l="1"/>
  <c r="G73" i="1" s="1"/>
  <c r="H73" i="1" s="1"/>
  <c r="L72" i="1"/>
  <c r="M72" i="1" s="1"/>
  <c r="T122" i="1"/>
  <c r="S122" i="1"/>
  <c r="U122" i="1" s="1"/>
  <c r="R123" i="1" s="1"/>
  <c r="V121" i="1"/>
  <c r="J73" i="1" l="1"/>
  <c r="I73" i="1"/>
  <c r="T123" i="1"/>
  <c r="S123" i="1"/>
  <c r="U123" i="1" s="1"/>
  <c r="R124" i="1" s="1"/>
  <c r="V122" i="1"/>
  <c r="K73" i="1" l="1"/>
  <c r="G74" i="1" s="1"/>
  <c r="H74" i="1" s="1"/>
  <c r="L73" i="1"/>
  <c r="M73" i="1" s="1"/>
  <c r="T124" i="1"/>
  <c r="S124" i="1"/>
  <c r="U124" i="1" s="1"/>
  <c r="R125" i="1" s="1"/>
  <c r="V123" i="1"/>
  <c r="J74" i="1" l="1"/>
  <c r="I74" i="1"/>
  <c r="S125" i="1"/>
  <c r="U125" i="1" s="1"/>
  <c r="R126" i="1" s="1"/>
  <c r="T125" i="1"/>
  <c r="V124" i="1"/>
  <c r="V125" i="1" l="1"/>
  <c r="K74" i="1"/>
  <c r="G75" i="1" s="1"/>
  <c r="H75" i="1" s="1"/>
  <c r="L74" i="1"/>
  <c r="M74" i="1" s="1"/>
  <c r="T126" i="1"/>
  <c r="S126" i="1"/>
  <c r="U126" i="1" s="1"/>
  <c r="R127" i="1" s="1"/>
  <c r="J75" i="1" l="1"/>
  <c r="I75" i="1"/>
  <c r="T127" i="1"/>
  <c r="S127" i="1"/>
  <c r="U127" i="1" s="1"/>
  <c r="R128" i="1" s="1"/>
  <c r="V126" i="1"/>
  <c r="K75" i="1" l="1"/>
  <c r="G76" i="1" s="1"/>
  <c r="H76" i="1" s="1"/>
  <c r="L75" i="1"/>
  <c r="M75" i="1" s="1"/>
  <c r="T128" i="1"/>
  <c r="S128" i="1"/>
  <c r="U128" i="1" s="1"/>
  <c r="R129" i="1" s="1"/>
  <c r="V127" i="1"/>
  <c r="J76" i="1" l="1"/>
  <c r="I76" i="1"/>
  <c r="T129" i="1"/>
  <c r="S129" i="1"/>
  <c r="U129" i="1" s="1"/>
  <c r="R130" i="1" s="1"/>
  <c r="V128" i="1"/>
  <c r="K76" i="1" l="1"/>
  <c r="G77" i="1" s="1"/>
  <c r="H77" i="1" s="1"/>
  <c r="L76" i="1"/>
  <c r="M76" i="1" s="1"/>
  <c r="S130" i="1"/>
  <c r="U130" i="1" s="1"/>
  <c r="R131" i="1" s="1"/>
  <c r="T130" i="1"/>
  <c r="V129" i="1"/>
  <c r="V130" i="1" l="1"/>
  <c r="J77" i="1"/>
  <c r="I77" i="1"/>
  <c r="S131" i="1"/>
  <c r="U131" i="1" s="1"/>
  <c r="R132" i="1" s="1"/>
  <c r="T131" i="1"/>
  <c r="K77" i="1" l="1"/>
  <c r="G78" i="1" s="1"/>
  <c r="H78" i="1" s="1"/>
  <c r="L77" i="1"/>
  <c r="M77" i="1" s="1"/>
  <c r="T132" i="1"/>
  <c r="S132" i="1"/>
  <c r="U132" i="1" s="1"/>
  <c r="R133" i="1" s="1"/>
  <c r="V131" i="1"/>
  <c r="J78" i="1" l="1"/>
  <c r="I78" i="1"/>
  <c r="T133" i="1"/>
  <c r="S133" i="1"/>
  <c r="U133" i="1" s="1"/>
  <c r="R134" i="1" s="1"/>
  <c r="V132" i="1"/>
  <c r="K78" i="1" l="1"/>
  <c r="G79" i="1" s="1"/>
  <c r="H79" i="1" s="1"/>
  <c r="L78" i="1"/>
  <c r="M78" i="1" s="1"/>
  <c r="S134" i="1"/>
  <c r="U134" i="1" s="1"/>
  <c r="R135" i="1" s="1"/>
  <c r="T134" i="1"/>
  <c r="V133" i="1"/>
  <c r="V134" i="1" l="1"/>
  <c r="J79" i="1"/>
  <c r="I79" i="1"/>
  <c r="S135" i="1"/>
  <c r="U135" i="1" s="1"/>
  <c r="R136" i="1" s="1"/>
  <c r="T135" i="1"/>
  <c r="K79" i="1" l="1"/>
  <c r="G80" i="1" s="1"/>
  <c r="H80" i="1" s="1"/>
  <c r="L79" i="1"/>
  <c r="M79" i="1" s="1"/>
  <c r="T136" i="1"/>
  <c r="S136" i="1"/>
  <c r="U136" i="1" s="1"/>
  <c r="R137" i="1" s="1"/>
  <c r="V135" i="1"/>
  <c r="J80" i="1" l="1"/>
  <c r="I80" i="1"/>
  <c r="T137" i="1"/>
  <c r="S137" i="1"/>
  <c r="U137" i="1" s="1"/>
  <c r="R138" i="1" s="1"/>
  <c r="V136" i="1"/>
  <c r="K80" i="1" l="1"/>
  <c r="G81" i="1" s="1"/>
  <c r="H81" i="1" s="1"/>
  <c r="L80" i="1"/>
  <c r="M80" i="1" s="1"/>
  <c r="S138" i="1"/>
  <c r="T138" i="1"/>
  <c r="V137" i="1"/>
  <c r="U138" i="1" l="1"/>
  <c r="R139" i="1" s="1"/>
  <c r="J81" i="1"/>
  <c r="I81" i="1"/>
  <c r="S139" i="1"/>
  <c r="U139" i="1" s="1"/>
  <c r="R140" i="1" s="1"/>
  <c r="T139" i="1"/>
  <c r="V138" i="1"/>
  <c r="V139" i="1" l="1"/>
  <c r="K81" i="1"/>
  <c r="G82" i="1" s="1"/>
  <c r="H82" i="1" s="1"/>
  <c r="L81" i="1"/>
  <c r="M81" i="1" s="1"/>
  <c r="T140" i="1"/>
  <c r="S140" i="1"/>
  <c r="U140" i="1" s="1"/>
  <c r="R141" i="1" s="1"/>
  <c r="J82" i="1" l="1"/>
  <c r="I82" i="1"/>
  <c r="T141" i="1"/>
  <c r="S141" i="1"/>
  <c r="U141" i="1" s="1"/>
  <c r="R142" i="1" s="1"/>
  <c r="V140" i="1"/>
  <c r="K82" i="1" l="1"/>
  <c r="G83" i="1" s="1"/>
  <c r="H83" i="1" s="1"/>
  <c r="L82" i="1"/>
  <c r="M82" i="1" s="1"/>
  <c r="T142" i="1"/>
  <c r="S142" i="1"/>
  <c r="U142" i="1" s="1"/>
  <c r="R143" i="1" s="1"/>
  <c r="V141" i="1"/>
  <c r="J83" i="1" l="1"/>
  <c r="I83" i="1"/>
  <c r="S143" i="1"/>
  <c r="U143" i="1" s="1"/>
  <c r="R144" i="1" s="1"/>
  <c r="T143" i="1"/>
  <c r="V142" i="1"/>
  <c r="V143" i="1" l="1"/>
  <c r="K83" i="1"/>
  <c r="G84" i="1" s="1"/>
  <c r="H84" i="1" s="1"/>
  <c r="L83" i="1"/>
  <c r="M83" i="1" s="1"/>
  <c r="T144" i="1"/>
  <c r="S144" i="1"/>
  <c r="U144" i="1" s="1"/>
  <c r="R145" i="1" s="1"/>
  <c r="J84" i="1" l="1"/>
  <c r="I84" i="1"/>
  <c r="T145" i="1"/>
  <c r="S145" i="1"/>
  <c r="U145" i="1" s="1"/>
  <c r="R146" i="1" s="1"/>
  <c r="V144" i="1"/>
  <c r="K84" i="1" l="1"/>
  <c r="G85" i="1" s="1"/>
  <c r="H85" i="1" s="1"/>
  <c r="L84" i="1"/>
  <c r="M84" i="1" s="1"/>
  <c r="T146" i="1"/>
  <c r="S146" i="1"/>
  <c r="U146" i="1" s="1"/>
  <c r="R147" i="1" s="1"/>
  <c r="V145" i="1"/>
  <c r="J85" i="1" l="1"/>
  <c r="I85" i="1"/>
  <c r="S147" i="1"/>
  <c r="U147" i="1" s="1"/>
  <c r="R148" i="1" s="1"/>
  <c r="T147" i="1"/>
  <c r="V146" i="1"/>
  <c r="V147" i="1" l="1"/>
  <c r="K85" i="1"/>
  <c r="G86" i="1" s="1"/>
  <c r="H86" i="1" s="1"/>
  <c r="L85" i="1"/>
  <c r="M85" i="1" s="1"/>
  <c r="T148" i="1"/>
  <c r="S148" i="1"/>
  <c r="U148" i="1" s="1"/>
  <c r="R149" i="1" s="1"/>
  <c r="J86" i="1" l="1"/>
  <c r="I86" i="1"/>
  <c r="T149" i="1"/>
  <c r="S149" i="1"/>
  <c r="U149" i="1" s="1"/>
  <c r="R150" i="1" s="1"/>
  <c r="V148" i="1"/>
  <c r="K86" i="1" l="1"/>
  <c r="G87" i="1" s="1"/>
  <c r="H87" i="1" s="1"/>
  <c r="L86" i="1"/>
  <c r="M86" i="1" s="1"/>
  <c r="T150" i="1"/>
  <c r="S150" i="1"/>
  <c r="U150" i="1" s="1"/>
  <c r="R151" i="1" s="1"/>
  <c r="V149" i="1"/>
  <c r="J87" i="1" l="1"/>
  <c r="I87" i="1"/>
  <c r="S151" i="1"/>
  <c r="U151" i="1" s="1"/>
  <c r="R152" i="1" s="1"/>
  <c r="T151" i="1"/>
  <c r="V150" i="1"/>
  <c r="K87" i="1" l="1"/>
  <c r="G88" i="1" s="1"/>
  <c r="H88" i="1" s="1"/>
  <c r="L87" i="1"/>
  <c r="M87" i="1" s="1"/>
  <c r="T152" i="1"/>
  <c r="S152" i="1"/>
  <c r="U152" i="1" s="1"/>
  <c r="R153" i="1" s="1"/>
  <c r="V151" i="1"/>
  <c r="J88" i="1" l="1"/>
  <c r="I88" i="1"/>
  <c r="T153" i="1"/>
  <c r="S153" i="1"/>
  <c r="U153" i="1" s="1"/>
  <c r="R154" i="1" s="1"/>
  <c r="V152" i="1"/>
  <c r="K88" i="1" l="1"/>
  <c r="G89" i="1" s="1"/>
  <c r="H89" i="1" s="1"/>
  <c r="L88" i="1"/>
  <c r="M88" i="1" s="1"/>
  <c r="T154" i="1"/>
  <c r="S154" i="1"/>
  <c r="U154" i="1" s="1"/>
  <c r="R155" i="1" s="1"/>
  <c r="V153" i="1"/>
  <c r="J89" i="1" l="1"/>
  <c r="I89" i="1"/>
  <c r="S155" i="1"/>
  <c r="U155" i="1" s="1"/>
  <c r="R156" i="1" s="1"/>
  <c r="T155" i="1"/>
  <c r="V154" i="1"/>
  <c r="V155" i="1" l="1"/>
  <c r="K89" i="1"/>
  <c r="G90" i="1" s="1"/>
  <c r="H90" i="1" s="1"/>
  <c r="L89" i="1"/>
  <c r="M89" i="1" s="1"/>
  <c r="T156" i="1"/>
  <c r="S156" i="1"/>
  <c r="U156" i="1" s="1"/>
  <c r="R157" i="1" s="1"/>
  <c r="J90" i="1" l="1"/>
  <c r="I90" i="1"/>
  <c r="T157" i="1"/>
  <c r="S157" i="1"/>
  <c r="U157" i="1" s="1"/>
  <c r="R158" i="1" s="1"/>
  <c r="V156" i="1"/>
  <c r="K90" i="1" l="1"/>
  <c r="G91" i="1" s="1"/>
  <c r="H91" i="1" s="1"/>
  <c r="L90" i="1"/>
  <c r="M90" i="1" s="1"/>
  <c r="T158" i="1"/>
  <c r="S158" i="1"/>
  <c r="U158" i="1" s="1"/>
  <c r="R159" i="1" s="1"/>
  <c r="V157" i="1"/>
  <c r="J91" i="1" l="1"/>
  <c r="I91" i="1"/>
  <c r="S159" i="1"/>
  <c r="T159" i="1"/>
  <c r="V158" i="1"/>
  <c r="U159" i="1" l="1"/>
  <c r="R160" i="1" s="1"/>
  <c r="K91" i="1"/>
  <c r="G92" i="1" s="1"/>
  <c r="H92" i="1" s="1"/>
  <c r="L91" i="1"/>
  <c r="M91" i="1" s="1"/>
  <c r="T160" i="1"/>
  <c r="S160" i="1"/>
  <c r="U160" i="1" s="1"/>
  <c r="R161" i="1" s="1"/>
  <c r="V159" i="1"/>
  <c r="J92" i="1" l="1"/>
  <c r="I92" i="1"/>
  <c r="T161" i="1"/>
  <c r="S161" i="1"/>
  <c r="U161" i="1" s="1"/>
  <c r="R162" i="1" s="1"/>
  <c r="V160" i="1"/>
  <c r="K92" i="1" l="1"/>
  <c r="G93" i="1" s="1"/>
  <c r="H93" i="1" s="1"/>
  <c r="L92" i="1"/>
  <c r="M92" i="1" s="1"/>
  <c r="T162" i="1"/>
  <c r="S162" i="1"/>
  <c r="U162" i="1" s="1"/>
  <c r="R163" i="1" s="1"/>
  <c r="V161" i="1"/>
  <c r="J93" i="1" l="1"/>
  <c r="I93" i="1"/>
  <c r="S163" i="1"/>
  <c r="U163" i="1" s="1"/>
  <c r="R164" i="1" s="1"/>
  <c r="T163" i="1"/>
  <c r="V162" i="1"/>
  <c r="V163" i="1" l="1"/>
  <c r="K93" i="1"/>
  <c r="G94" i="1" s="1"/>
  <c r="H94" i="1" s="1"/>
  <c r="L93" i="1"/>
  <c r="M93" i="1" s="1"/>
  <c r="T164" i="1"/>
  <c r="S164" i="1"/>
  <c r="U164" i="1" s="1"/>
  <c r="R165" i="1" s="1"/>
  <c r="I94" i="1" l="1"/>
  <c r="J94" i="1"/>
  <c r="T165" i="1"/>
  <c r="S165" i="1"/>
  <c r="U165" i="1" s="1"/>
  <c r="R166" i="1" s="1"/>
  <c r="V164" i="1"/>
  <c r="K94" i="1" l="1"/>
  <c r="G95" i="1" s="1"/>
  <c r="H95" i="1" s="1"/>
  <c r="L94" i="1"/>
  <c r="M94" i="1" s="1"/>
  <c r="T166" i="1"/>
  <c r="S166" i="1"/>
  <c r="U166" i="1" s="1"/>
  <c r="R167" i="1" s="1"/>
  <c r="V165" i="1"/>
  <c r="I95" i="1" l="1"/>
  <c r="J95" i="1"/>
  <c r="S167" i="1"/>
  <c r="T167" i="1"/>
  <c r="V166" i="1"/>
  <c r="U167" i="1" l="1"/>
  <c r="R168" i="1" s="1"/>
  <c r="K95" i="1"/>
  <c r="G96" i="1" s="1"/>
  <c r="H96" i="1" s="1"/>
  <c r="L95" i="1"/>
  <c r="M95" i="1" s="1"/>
  <c r="T168" i="1"/>
  <c r="S168" i="1"/>
  <c r="U168" i="1" s="1"/>
  <c r="R169" i="1" s="1"/>
  <c r="V167" i="1"/>
  <c r="I96" i="1" l="1"/>
  <c r="J96" i="1"/>
  <c r="T169" i="1"/>
  <c r="S169" i="1"/>
  <c r="U169" i="1" s="1"/>
  <c r="R170" i="1" s="1"/>
  <c r="V168" i="1"/>
  <c r="K96" i="1" l="1"/>
  <c r="G97" i="1" s="1"/>
  <c r="H97" i="1" s="1"/>
  <c r="L96" i="1"/>
  <c r="M96" i="1" s="1"/>
  <c r="T170" i="1"/>
  <c r="S170" i="1"/>
  <c r="U170" i="1" s="1"/>
  <c r="R171" i="1" s="1"/>
  <c r="V169" i="1"/>
  <c r="J97" i="1" l="1"/>
  <c r="I97" i="1"/>
  <c r="S171" i="1"/>
  <c r="U171" i="1" s="1"/>
  <c r="R172" i="1" s="1"/>
  <c r="T171" i="1"/>
  <c r="V170" i="1"/>
  <c r="K97" i="1" l="1"/>
  <c r="G98" i="1" s="1"/>
  <c r="H98" i="1" s="1"/>
  <c r="L97" i="1"/>
  <c r="M97" i="1" s="1"/>
  <c r="T172" i="1"/>
  <c r="S172" i="1"/>
  <c r="U172" i="1" s="1"/>
  <c r="R173" i="1" s="1"/>
  <c r="V171" i="1"/>
  <c r="I98" i="1" l="1"/>
  <c r="J98" i="1"/>
  <c r="T173" i="1"/>
  <c r="S173" i="1"/>
  <c r="U173" i="1" s="1"/>
  <c r="R174" i="1" s="1"/>
  <c r="V172" i="1"/>
  <c r="K98" i="1" l="1"/>
  <c r="G99" i="1" s="1"/>
  <c r="H99" i="1" s="1"/>
  <c r="L98" i="1"/>
  <c r="M98" i="1" s="1"/>
  <c r="T174" i="1"/>
  <c r="S174" i="1"/>
  <c r="U174" i="1" s="1"/>
  <c r="R175" i="1" s="1"/>
  <c r="V173" i="1"/>
  <c r="I99" i="1" l="1"/>
  <c r="J99" i="1"/>
  <c r="S175" i="1"/>
  <c r="U175" i="1" s="1"/>
  <c r="R176" i="1" s="1"/>
  <c r="T175" i="1"/>
  <c r="V174" i="1"/>
  <c r="K99" i="1" l="1"/>
  <c r="G100" i="1" s="1"/>
  <c r="H100" i="1" s="1"/>
  <c r="L99" i="1"/>
  <c r="M99" i="1" s="1"/>
  <c r="T176" i="1"/>
  <c r="S176" i="1"/>
  <c r="U176" i="1" s="1"/>
  <c r="R177" i="1" s="1"/>
  <c r="V175" i="1"/>
  <c r="I100" i="1" l="1"/>
  <c r="J100" i="1"/>
  <c r="T177" i="1"/>
  <c r="S177" i="1"/>
  <c r="U177" i="1" s="1"/>
  <c r="R178" i="1" s="1"/>
  <c r="V176" i="1"/>
  <c r="K100" i="1" l="1"/>
  <c r="G101" i="1" s="1"/>
  <c r="H101" i="1" s="1"/>
  <c r="L100" i="1"/>
  <c r="M100" i="1" s="1"/>
  <c r="T178" i="1"/>
  <c r="S178" i="1"/>
  <c r="U178" i="1" s="1"/>
  <c r="R179" i="1" s="1"/>
  <c r="V177" i="1"/>
  <c r="J101" i="1" l="1"/>
  <c r="I101" i="1"/>
  <c r="S179" i="1"/>
  <c r="T179" i="1"/>
  <c r="V178" i="1"/>
  <c r="U179" i="1" l="1"/>
  <c r="R180" i="1" s="1"/>
  <c r="K101" i="1"/>
  <c r="G102" i="1" s="1"/>
  <c r="H102" i="1" s="1"/>
  <c r="L101" i="1"/>
  <c r="M101" i="1" s="1"/>
  <c r="T180" i="1"/>
  <c r="S180" i="1"/>
  <c r="U180" i="1" s="1"/>
  <c r="R181" i="1" s="1"/>
  <c r="V179" i="1"/>
  <c r="I102" i="1" l="1"/>
  <c r="J102" i="1"/>
  <c r="T181" i="1"/>
  <c r="S181" i="1"/>
  <c r="U181" i="1" s="1"/>
  <c r="R182" i="1" s="1"/>
  <c r="V180" i="1"/>
  <c r="K102" i="1" l="1"/>
  <c r="G103" i="1" s="1"/>
  <c r="H103" i="1" s="1"/>
  <c r="L102" i="1"/>
  <c r="M102" i="1" s="1"/>
  <c r="T182" i="1"/>
  <c r="S182" i="1"/>
  <c r="U182" i="1" s="1"/>
  <c r="R183" i="1" s="1"/>
  <c r="V181" i="1"/>
  <c r="I103" i="1" l="1"/>
  <c r="J103" i="1"/>
  <c r="S183" i="1"/>
  <c r="U183" i="1" s="1"/>
  <c r="R184" i="1" s="1"/>
  <c r="T183" i="1"/>
  <c r="V182" i="1"/>
  <c r="K103" i="1" l="1"/>
  <c r="G104" i="1" s="1"/>
  <c r="H104" i="1" s="1"/>
  <c r="L103" i="1"/>
  <c r="M103" i="1" s="1"/>
  <c r="T184" i="1"/>
  <c r="S184" i="1"/>
  <c r="U184" i="1" s="1"/>
  <c r="R185" i="1" s="1"/>
  <c r="V183" i="1"/>
  <c r="I104" i="1" l="1"/>
  <c r="J104" i="1"/>
  <c r="T185" i="1"/>
  <c r="S185" i="1"/>
  <c r="U185" i="1" s="1"/>
  <c r="R186" i="1" s="1"/>
  <c r="V184" i="1"/>
  <c r="K104" i="1" l="1"/>
  <c r="G105" i="1" s="1"/>
  <c r="H105" i="1" s="1"/>
  <c r="L104" i="1"/>
  <c r="M104" i="1" s="1"/>
  <c r="T186" i="1"/>
  <c r="S186" i="1"/>
  <c r="U186" i="1" s="1"/>
  <c r="R187" i="1" s="1"/>
  <c r="V185" i="1"/>
  <c r="J105" i="1" l="1"/>
  <c r="I105" i="1"/>
  <c r="S187" i="1"/>
  <c r="U187" i="1" s="1"/>
  <c r="R188" i="1" s="1"/>
  <c r="T187" i="1"/>
  <c r="V186" i="1"/>
  <c r="K105" i="1" l="1"/>
  <c r="G106" i="1" s="1"/>
  <c r="H106" i="1" s="1"/>
  <c r="L105" i="1"/>
  <c r="M105" i="1" s="1"/>
  <c r="T188" i="1"/>
  <c r="S188" i="1"/>
  <c r="U188" i="1" s="1"/>
  <c r="R189" i="1" s="1"/>
  <c r="V187" i="1"/>
  <c r="I106" i="1" l="1"/>
  <c r="J106" i="1"/>
  <c r="T189" i="1"/>
  <c r="S189" i="1"/>
  <c r="U189" i="1" s="1"/>
  <c r="R190" i="1" s="1"/>
  <c r="V188" i="1"/>
  <c r="K106" i="1" l="1"/>
  <c r="G107" i="1" s="1"/>
  <c r="H107" i="1" s="1"/>
  <c r="L106" i="1"/>
  <c r="M106" i="1" s="1"/>
  <c r="T190" i="1"/>
  <c r="S190" i="1"/>
  <c r="U190" i="1" s="1"/>
  <c r="R191" i="1" s="1"/>
  <c r="V189" i="1"/>
  <c r="I107" i="1" l="1"/>
  <c r="J107" i="1"/>
  <c r="S191" i="1"/>
  <c r="U191" i="1" s="1"/>
  <c r="R192" i="1" s="1"/>
  <c r="T191" i="1"/>
  <c r="V190" i="1"/>
  <c r="K107" i="1" l="1"/>
  <c r="G108" i="1" s="1"/>
  <c r="H108" i="1" s="1"/>
  <c r="L107" i="1"/>
  <c r="M107" i="1" s="1"/>
  <c r="T192" i="1"/>
  <c r="S192" i="1"/>
  <c r="U192" i="1" s="1"/>
  <c r="R193" i="1" s="1"/>
  <c r="V191" i="1"/>
  <c r="I108" i="1" l="1"/>
  <c r="J108" i="1"/>
  <c r="T193" i="1"/>
  <c r="S193" i="1"/>
  <c r="U193" i="1" s="1"/>
  <c r="R194" i="1" s="1"/>
  <c r="V192" i="1"/>
  <c r="K108" i="1" l="1"/>
  <c r="G109" i="1" s="1"/>
  <c r="H109" i="1" s="1"/>
  <c r="L108" i="1"/>
  <c r="M108" i="1" s="1"/>
  <c r="T194" i="1"/>
  <c r="S194" i="1"/>
  <c r="U194" i="1" s="1"/>
  <c r="R195" i="1" s="1"/>
  <c r="V193" i="1"/>
  <c r="J109" i="1" l="1"/>
  <c r="I109" i="1"/>
  <c r="S195" i="1"/>
  <c r="U195" i="1" s="1"/>
  <c r="R196" i="1" s="1"/>
  <c r="T195" i="1"/>
  <c r="V194" i="1"/>
  <c r="K109" i="1" l="1"/>
  <c r="G110" i="1" s="1"/>
  <c r="H110" i="1" s="1"/>
  <c r="L109" i="1"/>
  <c r="M109" i="1" s="1"/>
  <c r="T196" i="1"/>
  <c r="S196" i="1"/>
  <c r="U196" i="1" s="1"/>
  <c r="R197" i="1" s="1"/>
  <c r="V195" i="1"/>
  <c r="I110" i="1" l="1"/>
  <c r="J110" i="1"/>
  <c r="T197" i="1"/>
  <c r="S197" i="1"/>
  <c r="U197" i="1" s="1"/>
  <c r="R198" i="1" s="1"/>
  <c r="V196" i="1"/>
  <c r="K110" i="1" l="1"/>
  <c r="G111" i="1" s="1"/>
  <c r="H111" i="1" s="1"/>
  <c r="L110" i="1"/>
  <c r="M110" i="1" s="1"/>
  <c r="T198" i="1"/>
  <c r="S198" i="1"/>
  <c r="U198" i="1" s="1"/>
  <c r="R199" i="1" s="1"/>
  <c r="V197" i="1"/>
  <c r="I111" i="1" l="1"/>
  <c r="J111" i="1"/>
  <c r="S199" i="1"/>
  <c r="U199" i="1" s="1"/>
  <c r="R200" i="1" s="1"/>
  <c r="T199" i="1"/>
  <c r="V198" i="1"/>
  <c r="K111" i="1" l="1"/>
  <c r="G112" i="1" s="1"/>
  <c r="H112" i="1" s="1"/>
  <c r="L111" i="1"/>
  <c r="M111" i="1" s="1"/>
  <c r="T200" i="1"/>
  <c r="S200" i="1"/>
  <c r="U200" i="1" s="1"/>
  <c r="R201" i="1" s="1"/>
  <c r="V199" i="1"/>
  <c r="I112" i="1" l="1"/>
  <c r="J112" i="1"/>
  <c r="T201" i="1"/>
  <c r="S201" i="1"/>
  <c r="U201" i="1" s="1"/>
  <c r="R202" i="1" s="1"/>
  <c r="V200" i="1"/>
  <c r="K112" i="1" l="1"/>
  <c r="G113" i="1" s="1"/>
  <c r="H113" i="1" s="1"/>
  <c r="L112" i="1"/>
  <c r="M112" i="1" s="1"/>
  <c r="T202" i="1"/>
  <c r="S202" i="1"/>
  <c r="U202" i="1" s="1"/>
  <c r="R203" i="1" s="1"/>
  <c r="V201" i="1"/>
  <c r="J113" i="1" l="1"/>
  <c r="I113" i="1"/>
  <c r="S203" i="1"/>
  <c r="U203" i="1" s="1"/>
  <c r="R204" i="1" s="1"/>
  <c r="T203" i="1"/>
  <c r="V202" i="1"/>
  <c r="V203" i="1" l="1"/>
  <c r="K113" i="1"/>
  <c r="G114" i="1" s="1"/>
  <c r="H114" i="1" s="1"/>
  <c r="L113" i="1"/>
  <c r="M113" i="1" s="1"/>
  <c r="T204" i="1"/>
  <c r="S204" i="1"/>
  <c r="U204" i="1" s="1"/>
  <c r="R205" i="1" s="1"/>
  <c r="I114" i="1" l="1"/>
  <c r="J114" i="1"/>
  <c r="T205" i="1"/>
  <c r="S205" i="1"/>
  <c r="U205" i="1" s="1"/>
  <c r="R206" i="1" s="1"/>
  <c r="V204" i="1"/>
  <c r="K114" i="1" l="1"/>
  <c r="G115" i="1" s="1"/>
  <c r="H115" i="1" s="1"/>
  <c r="L114" i="1"/>
  <c r="M114" i="1" s="1"/>
  <c r="T206" i="1"/>
  <c r="S206" i="1"/>
  <c r="U206" i="1" s="1"/>
  <c r="R207" i="1" s="1"/>
  <c r="V205" i="1"/>
  <c r="I115" i="1" l="1"/>
  <c r="J115" i="1"/>
  <c r="S207" i="1"/>
  <c r="U207" i="1" s="1"/>
  <c r="R208" i="1" s="1"/>
  <c r="T207" i="1"/>
  <c r="V206" i="1"/>
  <c r="K115" i="1" l="1"/>
  <c r="G116" i="1" s="1"/>
  <c r="H116" i="1" s="1"/>
  <c r="L115" i="1"/>
  <c r="M115" i="1" s="1"/>
  <c r="T208" i="1"/>
  <c r="S208" i="1"/>
  <c r="U208" i="1" s="1"/>
  <c r="R209" i="1" s="1"/>
  <c r="V207" i="1"/>
  <c r="I116" i="1" l="1"/>
  <c r="J116" i="1"/>
  <c r="T209" i="1"/>
  <c r="S209" i="1"/>
  <c r="U209" i="1" s="1"/>
  <c r="R210" i="1" s="1"/>
  <c r="V208" i="1"/>
  <c r="K116" i="1" l="1"/>
  <c r="G117" i="1" s="1"/>
  <c r="H117" i="1" s="1"/>
  <c r="L116" i="1"/>
  <c r="M116" i="1" s="1"/>
  <c r="T210" i="1"/>
  <c r="S210" i="1"/>
  <c r="U210" i="1" s="1"/>
  <c r="R211" i="1" s="1"/>
  <c r="V209" i="1"/>
  <c r="I117" i="1" l="1"/>
  <c r="J117" i="1"/>
  <c r="S211" i="1"/>
  <c r="U211" i="1" s="1"/>
  <c r="R212" i="1" s="1"/>
  <c r="T211" i="1"/>
  <c r="V210" i="1"/>
  <c r="V211" i="1" l="1"/>
  <c r="K117" i="1"/>
  <c r="G118" i="1" s="1"/>
  <c r="H118" i="1" s="1"/>
  <c r="L117" i="1"/>
  <c r="M117" i="1" s="1"/>
  <c r="T212" i="1"/>
  <c r="S212" i="1"/>
  <c r="U212" i="1" l="1"/>
  <c r="R213" i="1" s="1"/>
  <c r="I118" i="1"/>
  <c r="J118" i="1"/>
  <c r="T213" i="1"/>
  <c r="S213" i="1"/>
  <c r="U213" i="1" s="1"/>
  <c r="R214" i="1" s="1"/>
  <c r="V212" i="1"/>
  <c r="K118" i="1" l="1"/>
  <c r="G119" i="1" s="1"/>
  <c r="H119" i="1" s="1"/>
  <c r="L118" i="1"/>
  <c r="M118" i="1" s="1"/>
  <c r="S214" i="1"/>
  <c r="U214" i="1" s="1"/>
  <c r="R215" i="1" s="1"/>
  <c r="T214" i="1"/>
  <c r="V213" i="1"/>
  <c r="V214" i="1" l="1"/>
  <c r="I119" i="1"/>
  <c r="J119" i="1"/>
  <c r="T215" i="1"/>
  <c r="S215" i="1"/>
  <c r="U215" i="1" s="1"/>
  <c r="R216" i="1" s="1"/>
  <c r="K119" i="1" l="1"/>
  <c r="G120" i="1" s="1"/>
  <c r="H120" i="1" s="1"/>
  <c r="L119" i="1"/>
  <c r="M119" i="1" s="1"/>
  <c r="S216" i="1"/>
  <c r="U216" i="1" s="1"/>
  <c r="R217" i="1" s="1"/>
  <c r="T216" i="1"/>
  <c r="V215" i="1"/>
  <c r="J120" i="1" l="1"/>
  <c r="I120" i="1"/>
  <c r="T217" i="1"/>
  <c r="S217" i="1"/>
  <c r="U217" i="1" s="1"/>
  <c r="R218" i="1" s="1"/>
  <c r="V216" i="1"/>
  <c r="K120" i="1" l="1"/>
  <c r="G121" i="1" s="1"/>
  <c r="H121" i="1" s="1"/>
  <c r="L120" i="1"/>
  <c r="M120" i="1" s="1"/>
  <c r="S218" i="1"/>
  <c r="U218" i="1" s="1"/>
  <c r="R219" i="1" s="1"/>
  <c r="T218" i="1"/>
  <c r="V217" i="1"/>
  <c r="V218" i="1" l="1"/>
  <c r="I121" i="1"/>
  <c r="J121" i="1"/>
  <c r="T219" i="1"/>
  <c r="S219" i="1"/>
  <c r="U219" i="1" s="1"/>
  <c r="R220" i="1" s="1"/>
  <c r="K121" i="1" l="1"/>
  <c r="G122" i="1" s="1"/>
  <c r="H122" i="1" s="1"/>
  <c r="L121" i="1"/>
  <c r="M121" i="1" s="1"/>
  <c r="S220" i="1"/>
  <c r="U220" i="1" s="1"/>
  <c r="R221" i="1" s="1"/>
  <c r="T220" i="1"/>
  <c r="V219" i="1"/>
  <c r="V220" i="1" l="1"/>
  <c r="I122" i="1"/>
  <c r="J122" i="1"/>
  <c r="T221" i="1"/>
  <c r="S221" i="1"/>
  <c r="U221" i="1" s="1"/>
  <c r="R222" i="1" s="1"/>
  <c r="K122" i="1" l="1"/>
  <c r="G123" i="1" s="1"/>
  <c r="H123" i="1" s="1"/>
  <c r="L122" i="1"/>
  <c r="M122" i="1" s="1"/>
  <c r="S222" i="1"/>
  <c r="U222" i="1" s="1"/>
  <c r="R223" i="1" s="1"/>
  <c r="T222" i="1"/>
  <c r="V221" i="1"/>
  <c r="I123" i="1" l="1"/>
  <c r="J123" i="1"/>
  <c r="T223" i="1"/>
  <c r="S223" i="1"/>
  <c r="U223" i="1" s="1"/>
  <c r="R224" i="1" s="1"/>
  <c r="V222" i="1"/>
  <c r="K123" i="1" l="1"/>
  <c r="G124" i="1" s="1"/>
  <c r="H124" i="1" s="1"/>
  <c r="L123" i="1"/>
  <c r="M123" i="1" s="1"/>
  <c r="S224" i="1"/>
  <c r="U224" i="1" s="1"/>
  <c r="R225" i="1" s="1"/>
  <c r="T224" i="1"/>
  <c r="V223" i="1"/>
  <c r="J124" i="1" l="1"/>
  <c r="I124" i="1"/>
  <c r="T225" i="1"/>
  <c r="S225" i="1"/>
  <c r="U225" i="1" s="1"/>
  <c r="R226" i="1" s="1"/>
  <c r="V224" i="1"/>
  <c r="K124" i="1" l="1"/>
  <c r="G125" i="1" s="1"/>
  <c r="H125" i="1" s="1"/>
  <c r="L124" i="1"/>
  <c r="M124" i="1" s="1"/>
  <c r="S226" i="1"/>
  <c r="U226" i="1" s="1"/>
  <c r="R227" i="1" s="1"/>
  <c r="T226" i="1"/>
  <c r="V225" i="1"/>
  <c r="I125" i="1" l="1"/>
  <c r="J125" i="1"/>
  <c r="T227" i="1"/>
  <c r="S227" i="1"/>
  <c r="U227" i="1" s="1"/>
  <c r="R228" i="1" s="1"/>
  <c r="V226" i="1"/>
  <c r="K125" i="1" l="1"/>
  <c r="G126" i="1" s="1"/>
  <c r="H126" i="1" s="1"/>
  <c r="L125" i="1"/>
  <c r="M125" i="1" s="1"/>
  <c r="S228" i="1"/>
  <c r="U228" i="1" s="1"/>
  <c r="R229" i="1" s="1"/>
  <c r="T228" i="1"/>
  <c r="V227" i="1"/>
  <c r="I126" i="1" l="1"/>
  <c r="J126" i="1"/>
  <c r="T229" i="1"/>
  <c r="S229" i="1"/>
  <c r="U229" i="1" s="1"/>
  <c r="R230" i="1" s="1"/>
  <c r="V228" i="1"/>
  <c r="K126" i="1" l="1"/>
  <c r="G127" i="1" s="1"/>
  <c r="H127" i="1" s="1"/>
  <c r="L126" i="1"/>
  <c r="M126" i="1" s="1"/>
  <c r="S230" i="1"/>
  <c r="U230" i="1" s="1"/>
  <c r="R231" i="1" s="1"/>
  <c r="T230" i="1"/>
  <c r="V229" i="1"/>
  <c r="V230" i="1" l="1"/>
  <c r="I127" i="1"/>
  <c r="J127" i="1"/>
  <c r="T231" i="1"/>
  <c r="S231" i="1"/>
  <c r="U231" i="1" s="1"/>
  <c r="R232" i="1" s="1"/>
  <c r="K127" i="1" l="1"/>
  <c r="G128" i="1" s="1"/>
  <c r="H128" i="1" s="1"/>
  <c r="L127" i="1"/>
  <c r="M127" i="1" s="1"/>
  <c r="S232" i="1"/>
  <c r="U232" i="1" s="1"/>
  <c r="R233" i="1" s="1"/>
  <c r="T232" i="1"/>
  <c r="V231" i="1"/>
  <c r="V232" i="1" l="1"/>
  <c r="I128" i="1"/>
  <c r="J128" i="1"/>
  <c r="T233" i="1"/>
  <c r="S233" i="1"/>
  <c r="U233" i="1" l="1"/>
  <c r="R234" i="1" s="1"/>
  <c r="K128" i="1"/>
  <c r="G129" i="1" s="1"/>
  <c r="H129" i="1" s="1"/>
  <c r="L128" i="1"/>
  <c r="M128" i="1" s="1"/>
  <c r="S234" i="1"/>
  <c r="U234" i="1" s="1"/>
  <c r="R235" i="1" s="1"/>
  <c r="T234" i="1"/>
  <c r="V233" i="1"/>
  <c r="I129" i="1" l="1"/>
  <c r="J129" i="1"/>
  <c r="T235" i="1"/>
  <c r="S235" i="1"/>
  <c r="U235" i="1" s="1"/>
  <c r="R236" i="1" s="1"/>
  <c r="V234" i="1"/>
  <c r="K129" i="1" l="1"/>
  <c r="G130" i="1" s="1"/>
  <c r="H130" i="1" s="1"/>
  <c r="L129" i="1"/>
  <c r="M129" i="1" s="1"/>
  <c r="S236" i="1"/>
  <c r="U236" i="1" s="1"/>
  <c r="R237" i="1" s="1"/>
  <c r="T236" i="1"/>
  <c r="V235" i="1"/>
  <c r="I130" i="1" l="1"/>
  <c r="J130" i="1"/>
  <c r="T237" i="1"/>
  <c r="S237" i="1"/>
  <c r="U237" i="1" s="1"/>
  <c r="R238" i="1" s="1"/>
  <c r="V236" i="1"/>
  <c r="K130" i="1" l="1"/>
  <c r="G131" i="1" s="1"/>
  <c r="H131" i="1" s="1"/>
  <c r="L130" i="1"/>
  <c r="M130" i="1" s="1"/>
  <c r="S238" i="1"/>
  <c r="U238" i="1" s="1"/>
  <c r="R239" i="1" s="1"/>
  <c r="T238" i="1"/>
  <c r="V237" i="1"/>
  <c r="V238" i="1" l="1"/>
  <c r="J131" i="1"/>
  <c r="I131" i="1"/>
  <c r="T239" i="1"/>
  <c r="S239" i="1"/>
  <c r="U239" i="1" s="1"/>
  <c r="R240" i="1" s="1"/>
  <c r="K131" i="1" l="1"/>
  <c r="G132" i="1" s="1"/>
  <c r="H132" i="1" s="1"/>
  <c r="L131" i="1"/>
  <c r="M131" i="1" s="1"/>
  <c r="S240" i="1"/>
  <c r="U240" i="1" s="1"/>
  <c r="R241" i="1" s="1"/>
  <c r="T240" i="1"/>
  <c r="V239" i="1"/>
  <c r="I132" i="1" l="1"/>
  <c r="J132" i="1"/>
  <c r="T241" i="1"/>
  <c r="S241" i="1"/>
  <c r="U241" i="1" s="1"/>
  <c r="R242" i="1" s="1"/>
  <c r="V240" i="1"/>
  <c r="K132" i="1" l="1"/>
  <c r="G133" i="1" s="1"/>
  <c r="H133" i="1" s="1"/>
  <c r="L132" i="1"/>
  <c r="M132" i="1" s="1"/>
  <c r="S242" i="1"/>
  <c r="U242" i="1" s="1"/>
  <c r="R243" i="1" s="1"/>
  <c r="T242" i="1"/>
  <c r="V241" i="1"/>
  <c r="V242" i="1" l="1"/>
  <c r="I133" i="1"/>
  <c r="J133" i="1"/>
  <c r="S243" i="1"/>
  <c r="U243" i="1" s="1"/>
  <c r="R244" i="1" s="1"/>
  <c r="T243" i="1"/>
  <c r="K133" i="1" l="1"/>
  <c r="G134" i="1" s="1"/>
  <c r="H134" i="1" s="1"/>
  <c r="L133" i="1"/>
  <c r="M133" i="1" s="1"/>
  <c r="S244" i="1"/>
  <c r="U244" i="1" s="1"/>
  <c r="R245" i="1" s="1"/>
  <c r="T244" i="1"/>
  <c r="V243" i="1"/>
  <c r="V244" i="1" l="1"/>
  <c r="J134" i="1"/>
  <c r="I134" i="1"/>
  <c r="T245" i="1"/>
  <c r="S245" i="1"/>
  <c r="U245" i="1" l="1"/>
  <c r="R246" i="1" s="1"/>
  <c r="K134" i="1"/>
  <c r="G135" i="1" s="1"/>
  <c r="H135" i="1" s="1"/>
  <c r="L134" i="1"/>
  <c r="M134" i="1" s="1"/>
  <c r="S246" i="1"/>
  <c r="U246" i="1" s="1"/>
  <c r="R247" i="1" s="1"/>
  <c r="T246" i="1"/>
  <c r="V245" i="1"/>
  <c r="V246" i="1" l="1"/>
  <c r="J135" i="1"/>
  <c r="I135" i="1"/>
  <c r="S247" i="1"/>
  <c r="U247" i="1" s="1"/>
  <c r="R248" i="1" s="1"/>
  <c r="T247" i="1"/>
  <c r="K135" i="1" l="1"/>
  <c r="G136" i="1" s="1"/>
  <c r="H136" i="1" s="1"/>
  <c r="L135" i="1"/>
  <c r="M135" i="1" s="1"/>
  <c r="S248" i="1"/>
  <c r="U248" i="1" s="1"/>
  <c r="R249" i="1" s="1"/>
  <c r="T248" i="1"/>
  <c r="V247" i="1"/>
  <c r="I136" i="1" l="1"/>
  <c r="J136" i="1"/>
  <c r="T249" i="1"/>
  <c r="S249" i="1"/>
  <c r="U249" i="1" s="1"/>
  <c r="R250" i="1" s="1"/>
  <c r="V248" i="1"/>
  <c r="K136" i="1" l="1"/>
  <c r="G137" i="1" s="1"/>
  <c r="H137" i="1" s="1"/>
  <c r="L136" i="1"/>
  <c r="M136" i="1" s="1"/>
  <c r="S250" i="1"/>
  <c r="U250" i="1" s="1"/>
  <c r="R251" i="1" s="1"/>
  <c r="T250" i="1"/>
  <c r="V249" i="1"/>
  <c r="I137" i="1" l="1"/>
  <c r="J137" i="1"/>
  <c r="S251" i="1"/>
  <c r="T251" i="1"/>
  <c r="V250" i="1"/>
  <c r="U251" i="1" l="1"/>
  <c r="R252" i="1" s="1"/>
  <c r="K137" i="1"/>
  <c r="G138" i="1" s="1"/>
  <c r="H138" i="1" s="1"/>
  <c r="L137" i="1"/>
  <c r="M137" i="1" s="1"/>
  <c r="S252" i="1"/>
  <c r="U252" i="1" s="1"/>
  <c r="R253" i="1" s="1"/>
  <c r="T252" i="1"/>
  <c r="V251" i="1"/>
  <c r="J138" i="1" l="1"/>
  <c r="I138" i="1"/>
  <c r="T253" i="1"/>
  <c r="S253" i="1"/>
  <c r="U253" i="1" s="1"/>
  <c r="R254" i="1" s="1"/>
  <c r="V252" i="1"/>
  <c r="K138" i="1" l="1"/>
  <c r="G139" i="1" s="1"/>
  <c r="H139" i="1" s="1"/>
  <c r="L138" i="1"/>
  <c r="M138" i="1" s="1"/>
  <c r="S254" i="1"/>
  <c r="U254" i="1" s="1"/>
  <c r="R255" i="1" s="1"/>
  <c r="T254" i="1"/>
  <c r="V253" i="1"/>
  <c r="V254" i="1" l="1"/>
  <c r="I139" i="1"/>
  <c r="J139" i="1"/>
  <c r="S255" i="1"/>
  <c r="U255" i="1" s="1"/>
  <c r="R256" i="1" s="1"/>
  <c r="T255" i="1"/>
  <c r="K139" i="1" l="1"/>
  <c r="G140" i="1" s="1"/>
  <c r="H140" i="1" s="1"/>
  <c r="L139" i="1"/>
  <c r="M139" i="1" s="1"/>
  <c r="S256" i="1"/>
  <c r="U256" i="1" s="1"/>
  <c r="R257" i="1" s="1"/>
  <c r="T256" i="1"/>
  <c r="V255" i="1"/>
  <c r="I140" i="1" l="1"/>
  <c r="J140" i="1"/>
  <c r="T257" i="1"/>
  <c r="S257" i="1"/>
  <c r="U257" i="1" s="1"/>
  <c r="R258" i="1" s="1"/>
  <c r="V256" i="1"/>
  <c r="V257" i="1" l="1"/>
  <c r="K140" i="1"/>
  <c r="G141" i="1" s="1"/>
  <c r="H141" i="1" s="1"/>
  <c r="L140" i="1"/>
  <c r="M140" i="1" s="1"/>
  <c r="S258" i="1"/>
  <c r="U258" i="1" s="1"/>
  <c r="R259" i="1" s="1"/>
  <c r="T258" i="1"/>
  <c r="I141" i="1" l="1"/>
  <c r="J141" i="1"/>
  <c r="S259" i="1"/>
  <c r="U259" i="1" s="1"/>
  <c r="R260" i="1" s="1"/>
  <c r="T259" i="1"/>
  <c r="V258" i="1"/>
  <c r="K141" i="1" l="1"/>
  <c r="G142" i="1" s="1"/>
  <c r="H142" i="1" s="1"/>
  <c r="L141" i="1"/>
  <c r="M141" i="1" s="1"/>
  <c r="S260" i="1"/>
  <c r="U260" i="1" s="1"/>
  <c r="R261" i="1" s="1"/>
  <c r="T260" i="1"/>
  <c r="V259" i="1"/>
  <c r="J142" i="1" l="1"/>
  <c r="I142" i="1"/>
  <c r="T261" i="1"/>
  <c r="S261" i="1"/>
  <c r="U261" i="1" s="1"/>
  <c r="R262" i="1" s="1"/>
  <c r="V260" i="1"/>
  <c r="K142" i="1" l="1"/>
  <c r="G143" i="1" s="1"/>
  <c r="H143" i="1" s="1"/>
  <c r="L142" i="1"/>
  <c r="M142" i="1" s="1"/>
  <c r="S262" i="1"/>
  <c r="U262" i="1" s="1"/>
  <c r="R263" i="1" s="1"/>
  <c r="T262" i="1"/>
  <c r="V261" i="1"/>
  <c r="I143" i="1" l="1"/>
  <c r="J143" i="1"/>
  <c r="S263" i="1"/>
  <c r="U263" i="1" s="1"/>
  <c r="R264" i="1" s="1"/>
  <c r="T263" i="1"/>
  <c r="V262" i="1"/>
  <c r="K143" i="1" l="1"/>
  <c r="G144" i="1" s="1"/>
  <c r="H144" i="1" s="1"/>
  <c r="L143" i="1"/>
  <c r="M143" i="1" s="1"/>
  <c r="S264" i="1"/>
  <c r="U264" i="1" s="1"/>
  <c r="R265" i="1" s="1"/>
  <c r="T264" i="1"/>
  <c r="V263" i="1"/>
  <c r="J144" i="1" l="1"/>
  <c r="I144" i="1"/>
  <c r="T265" i="1"/>
  <c r="S265" i="1"/>
  <c r="U265" i="1" s="1"/>
  <c r="R266" i="1" s="1"/>
  <c r="V264" i="1"/>
  <c r="V265" i="1" l="1"/>
  <c r="K144" i="1"/>
  <c r="G145" i="1" s="1"/>
  <c r="H145" i="1" s="1"/>
  <c r="L144" i="1"/>
  <c r="M144" i="1" s="1"/>
  <c r="S266" i="1"/>
  <c r="U266" i="1" s="1"/>
  <c r="R267" i="1" s="1"/>
  <c r="T266" i="1"/>
  <c r="I145" i="1" l="1"/>
  <c r="J145" i="1"/>
  <c r="T267" i="1"/>
  <c r="S267" i="1"/>
  <c r="U267" i="1" s="1"/>
  <c r="R268" i="1" s="1"/>
  <c r="V266" i="1"/>
  <c r="K145" i="1" l="1"/>
  <c r="G146" i="1" s="1"/>
  <c r="H146" i="1" s="1"/>
  <c r="L145" i="1"/>
  <c r="M145" i="1" s="1"/>
  <c r="T268" i="1"/>
  <c r="S268" i="1"/>
  <c r="U268" i="1" s="1"/>
  <c r="R269" i="1" s="1"/>
  <c r="V267" i="1"/>
  <c r="J146" i="1" l="1"/>
  <c r="I146" i="1"/>
  <c r="T269" i="1"/>
  <c r="S269" i="1"/>
  <c r="U269" i="1" s="1"/>
  <c r="R270" i="1" s="1"/>
  <c r="V268" i="1"/>
  <c r="K146" i="1" l="1"/>
  <c r="G147" i="1" s="1"/>
  <c r="H147" i="1" s="1"/>
  <c r="L146" i="1"/>
  <c r="M146" i="1" s="1"/>
  <c r="S270" i="1"/>
  <c r="U270" i="1" s="1"/>
  <c r="R271" i="1" s="1"/>
  <c r="T270" i="1"/>
  <c r="V269" i="1"/>
  <c r="V270" i="1" l="1"/>
  <c r="I147" i="1"/>
  <c r="J147" i="1"/>
  <c r="T271" i="1"/>
  <c r="S271" i="1"/>
  <c r="U271" i="1" s="1"/>
  <c r="R272" i="1" s="1"/>
  <c r="K147" i="1" l="1"/>
  <c r="G148" i="1" s="1"/>
  <c r="H148" i="1" s="1"/>
  <c r="L147" i="1"/>
  <c r="M147" i="1" s="1"/>
  <c r="T272" i="1"/>
  <c r="S272" i="1"/>
  <c r="U272" i="1" s="1"/>
  <c r="R273" i="1" s="1"/>
  <c r="V271" i="1"/>
  <c r="I148" i="1" l="1"/>
  <c r="J148" i="1"/>
  <c r="T273" i="1"/>
  <c r="S273" i="1"/>
  <c r="U273" i="1" s="1"/>
  <c r="R274" i="1" s="1"/>
  <c r="V272" i="1"/>
  <c r="K148" i="1" l="1"/>
  <c r="G149" i="1" s="1"/>
  <c r="H149" i="1" s="1"/>
  <c r="L148" i="1"/>
  <c r="M148" i="1" s="1"/>
  <c r="S274" i="1"/>
  <c r="U274" i="1" s="1"/>
  <c r="R275" i="1" s="1"/>
  <c r="T274" i="1"/>
  <c r="V273" i="1"/>
  <c r="V274" i="1" l="1"/>
  <c r="I149" i="1"/>
  <c r="J149" i="1"/>
  <c r="T275" i="1"/>
  <c r="S275" i="1"/>
  <c r="U275" i="1" l="1"/>
  <c r="R276" i="1" s="1"/>
  <c r="K149" i="1"/>
  <c r="G150" i="1" s="1"/>
  <c r="H150" i="1" s="1"/>
  <c r="L149" i="1"/>
  <c r="M149" i="1" s="1"/>
  <c r="T276" i="1"/>
  <c r="S276" i="1"/>
  <c r="U276" i="1" s="1"/>
  <c r="R277" i="1" s="1"/>
  <c r="V275" i="1"/>
  <c r="V276" i="1" s="1"/>
  <c r="J150" i="1" l="1"/>
  <c r="I150" i="1"/>
  <c r="T277" i="1"/>
  <c r="S277" i="1"/>
  <c r="U277" i="1" s="1"/>
  <c r="R278" i="1" s="1"/>
  <c r="K150" i="1" l="1"/>
  <c r="G151" i="1" s="1"/>
  <c r="H151" i="1" s="1"/>
  <c r="L150" i="1"/>
  <c r="M150" i="1" s="1"/>
  <c r="S278" i="1"/>
  <c r="U278" i="1" s="1"/>
  <c r="R279" i="1" s="1"/>
  <c r="T278" i="1"/>
  <c r="V277" i="1"/>
  <c r="V278" i="1" l="1"/>
  <c r="J151" i="1"/>
  <c r="I151" i="1"/>
  <c r="T279" i="1"/>
  <c r="S279" i="1"/>
  <c r="U279" i="1" l="1"/>
  <c r="R280" i="1" s="1"/>
  <c r="K151" i="1"/>
  <c r="G152" i="1" s="1"/>
  <c r="H152" i="1" s="1"/>
  <c r="L151" i="1"/>
  <c r="M151" i="1" s="1"/>
  <c r="T280" i="1"/>
  <c r="S280" i="1"/>
  <c r="U280" i="1" s="1"/>
  <c r="R281" i="1" s="1"/>
  <c r="V279" i="1"/>
  <c r="I152" i="1" l="1"/>
  <c r="J152" i="1"/>
  <c r="T281" i="1"/>
  <c r="S281" i="1"/>
  <c r="U281" i="1" s="1"/>
  <c r="R282" i="1" s="1"/>
  <c r="V280" i="1"/>
  <c r="K152" i="1" l="1"/>
  <c r="G153" i="1" s="1"/>
  <c r="H153" i="1" s="1"/>
  <c r="L152" i="1"/>
  <c r="M152" i="1" s="1"/>
  <c r="S282" i="1"/>
  <c r="U282" i="1" s="1"/>
  <c r="R283" i="1" s="1"/>
  <c r="T282" i="1"/>
  <c r="V281" i="1"/>
  <c r="V282" i="1" l="1"/>
  <c r="I153" i="1"/>
  <c r="J153" i="1"/>
  <c r="T283" i="1"/>
  <c r="S283" i="1"/>
  <c r="U283" i="1" s="1"/>
  <c r="R284" i="1" s="1"/>
  <c r="K153" i="1" l="1"/>
  <c r="G154" i="1" s="1"/>
  <c r="H154" i="1" s="1"/>
  <c r="L153" i="1"/>
  <c r="M153" i="1" s="1"/>
  <c r="T284" i="1"/>
  <c r="S284" i="1"/>
  <c r="U284" i="1" s="1"/>
  <c r="R285" i="1" s="1"/>
  <c r="V283" i="1"/>
  <c r="J154" i="1" l="1"/>
  <c r="I154" i="1"/>
  <c r="T285" i="1"/>
  <c r="S285" i="1"/>
  <c r="U285" i="1" s="1"/>
  <c r="R286" i="1" s="1"/>
  <c r="V284" i="1"/>
  <c r="K154" i="1" l="1"/>
  <c r="G155" i="1" s="1"/>
  <c r="H155" i="1" s="1"/>
  <c r="L154" i="1"/>
  <c r="M154" i="1" s="1"/>
  <c r="S286" i="1"/>
  <c r="U286" i="1" s="1"/>
  <c r="R287" i="1" s="1"/>
  <c r="T286" i="1"/>
  <c r="V285" i="1"/>
  <c r="V286" i="1" l="1"/>
  <c r="I155" i="1"/>
  <c r="J155" i="1"/>
  <c r="T287" i="1"/>
  <c r="S287" i="1"/>
  <c r="U287" i="1" s="1"/>
  <c r="R288" i="1" s="1"/>
  <c r="K155" i="1" l="1"/>
  <c r="G156" i="1" s="1"/>
  <c r="H156" i="1" s="1"/>
  <c r="L155" i="1"/>
  <c r="M155" i="1" s="1"/>
  <c r="T288" i="1"/>
  <c r="S288" i="1"/>
  <c r="U288" i="1" s="1"/>
  <c r="R289" i="1" s="1"/>
  <c r="V287" i="1"/>
  <c r="I156" i="1" l="1"/>
  <c r="J156" i="1"/>
  <c r="T289" i="1"/>
  <c r="S289" i="1"/>
  <c r="U289" i="1" s="1"/>
  <c r="R290" i="1" s="1"/>
  <c r="V288" i="1"/>
  <c r="K156" i="1" l="1"/>
  <c r="G157" i="1" s="1"/>
  <c r="H157" i="1" s="1"/>
  <c r="L156" i="1"/>
  <c r="M156" i="1" s="1"/>
  <c r="T290" i="1"/>
  <c r="S290" i="1"/>
  <c r="U290" i="1" s="1"/>
  <c r="R291" i="1" s="1"/>
  <c r="V289" i="1"/>
  <c r="I157" i="1" l="1"/>
  <c r="J157" i="1"/>
  <c r="S291" i="1"/>
  <c r="U291" i="1" s="1"/>
  <c r="R292" i="1" s="1"/>
  <c r="T291" i="1"/>
  <c r="V290" i="1"/>
  <c r="K157" i="1" l="1"/>
  <c r="G158" i="1" s="1"/>
  <c r="H158" i="1" s="1"/>
  <c r="L157" i="1"/>
  <c r="M157" i="1" s="1"/>
  <c r="T292" i="1"/>
  <c r="S292" i="1"/>
  <c r="U292" i="1" s="1"/>
  <c r="R293" i="1" s="1"/>
  <c r="V291" i="1"/>
  <c r="J158" i="1" l="1"/>
  <c r="I158" i="1"/>
  <c r="S293" i="1"/>
  <c r="U293" i="1" s="1"/>
  <c r="R294" i="1" s="1"/>
  <c r="T293" i="1"/>
  <c r="V292" i="1"/>
  <c r="V293" i="1" l="1"/>
  <c r="K158" i="1"/>
  <c r="G159" i="1" s="1"/>
  <c r="H159" i="1" s="1"/>
  <c r="L158" i="1"/>
  <c r="M158" i="1" s="1"/>
  <c r="T294" i="1"/>
  <c r="S294" i="1"/>
  <c r="U294" i="1" s="1"/>
  <c r="R295" i="1" s="1"/>
  <c r="I159" i="1" l="1"/>
  <c r="J159" i="1"/>
  <c r="S295" i="1"/>
  <c r="U295" i="1" s="1"/>
  <c r="R296" i="1" s="1"/>
  <c r="T295" i="1"/>
  <c r="V294" i="1"/>
  <c r="K159" i="1" l="1"/>
  <c r="G160" i="1" s="1"/>
  <c r="H160" i="1" s="1"/>
  <c r="L159" i="1"/>
  <c r="M159" i="1" s="1"/>
  <c r="T296" i="1"/>
  <c r="S296" i="1"/>
  <c r="U296" i="1" s="1"/>
  <c r="R297" i="1" s="1"/>
  <c r="V295" i="1"/>
  <c r="J160" i="1" l="1"/>
  <c r="I160" i="1"/>
  <c r="S297" i="1"/>
  <c r="U297" i="1" s="1"/>
  <c r="R298" i="1" s="1"/>
  <c r="T297" i="1"/>
  <c r="V296" i="1"/>
  <c r="V297" i="1" l="1"/>
  <c r="K160" i="1"/>
  <c r="G161" i="1" s="1"/>
  <c r="H161" i="1" s="1"/>
  <c r="L160" i="1"/>
  <c r="M160" i="1" s="1"/>
  <c r="T298" i="1"/>
  <c r="S298" i="1"/>
  <c r="U298" i="1" s="1"/>
  <c r="R299" i="1" s="1"/>
  <c r="I161" i="1" l="1"/>
  <c r="J161" i="1"/>
  <c r="S299" i="1"/>
  <c r="U299" i="1" s="1"/>
  <c r="R300" i="1" s="1"/>
  <c r="T299" i="1"/>
  <c r="V298" i="1"/>
  <c r="V299" i="1" l="1"/>
  <c r="K161" i="1"/>
  <c r="G162" i="1" s="1"/>
  <c r="H162" i="1" s="1"/>
  <c r="L161" i="1"/>
  <c r="M161" i="1" s="1"/>
  <c r="T300" i="1"/>
  <c r="S300" i="1"/>
  <c r="U300" i="1" s="1"/>
  <c r="R301" i="1" s="1"/>
  <c r="J162" i="1" l="1"/>
  <c r="I162" i="1"/>
  <c r="S301" i="1"/>
  <c r="U301" i="1" s="1"/>
  <c r="R302" i="1" s="1"/>
  <c r="T301" i="1"/>
  <c r="V300" i="1"/>
  <c r="K162" i="1" l="1"/>
  <c r="G163" i="1" s="1"/>
  <c r="H163" i="1" s="1"/>
  <c r="L162" i="1"/>
  <c r="M162" i="1" s="1"/>
  <c r="T302" i="1"/>
  <c r="S302" i="1"/>
  <c r="U302" i="1" s="1"/>
  <c r="R303" i="1" s="1"/>
  <c r="V301" i="1"/>
  <c r="I163" i="1" l="1"/>
  <c r="J163" i="1"/>
  <c r="S303" i="1"/>
  <c r="U303" i="1" s="1"/>
  <c r="R304" i="1" s="1"/>
  <c r="T303" i="1"/>
  <c r="V302" i="1"/>
  <c r="K163" i="1" l="1"/>
  <c r="G164" i="1" s="1"/>
  <c r="H164" i="1" s="1"/>
  <c r="L163" i="1"/>
  <c r="M163" i="1" s="1"/>
  <c r="T304" i="1"/>
  <c r="S304" i="1"/>
  <c r="U304" i="1" s="1"/>
  <c r="R305" i="1" s="1"/>
  <c r="V303" i="1"/>
  <c r="I164" i="1" l="1"/>
  <c r="J164" i="1"/>
  <c r="S305" i="1"/>
  <c r="U305" i="1" s="1"/>
  <c r="R306" i="1" s="1"/>
  <c r="T305" i="1"/>
  <c r="V304" i="1"/>
  <c r="K164" i="1" l="1"/>
  <c r="G165" i="1" s="1"/>
  <c r="H165" i="1" s="1"/>
  <c r="L164" i="1"/>
  <c r="M164" i="1" s="1"/>
  <c r="T306" i="1"/>
  <c r="S306" i="1"/>
  <c r="U306" i="1" s="1"/>
  <c r="R307" i="1" s="1"/>
  <c r="V305" i="1"/>
  <c r="I165" i="1" l="1"/>
  <c r="J165" i="1"/>
  <c r="S307" i="1"/>
  <c r="U307" i="1" s="1"/>
  <c r="R308" i="1" s="1"/>
  <c r="T307" i="1"/>
  <c r="V306" i="1"/>
  <c r="K165" i="1" l="1"/>
  <c r="G166" i="1" s="1"/>
  <c r="H166" i="1" s="1"/>
  <c r="L165" i="1"/>
  <c r="M165" i="1" s="1"/>
  <c r="T308" i="1"/>
  <c r="S308" i="1"/>
  <c r="U308" i="1" s="1"/>
  <c r="R309" i="1" s="1"/>
  <c r="V307" i="1"/>
  <c r="J166" i="1" l="1"/>
  <c r="I166" i="1"/>
  <c r="S309" i="1"/>
  <c r="U309" i="1" s="1"/>
  <c r="R310" i="1" s="1"/>
  <c r="T309" i="1"/>
  <c r="V308" i="1"/>
  <c r="K166" i="1" l="1"/>
  <c r="G167" i="1" s="1"/>
  <c r="H167" i="1" s="1"/>
  <c r="L166" i="1"/>
  <c r="M166" i="1" s="1"/>
  <c r="T310" i="1"/>
  <c r="S310" i="1"/>
  <c r="U310" i="1" s="1"/>
  <c r="R311" i="1" s="1"/>
  <c r="V309" i="1"/>
  <c r="J167" i="1" l="1"/>
  <c r="I167" i="1"/>
  <c r="S311" i="1"/>
  <c r="U311" i="1" s="1"/>
  <c r="R312" i="1" s="1"/>
  <c r="T311" i="1"/>
  <c r="V310" i="1"/>
  <c r="K167" i="1" l="1"/>
  <c r="G168" i="1" s="1"/>
  <c r="H168" i="1" s="1"/>
  <c r="L167" i="1"/>
  <c r="M167" i="1" s="1"/>
  <c r="T312" i="1"/>
  <c r="S312" i="1"/>
  <c r="U312" i="1" s="1"/>
  <c r="R313" i="1" s="1"/>
  <c r="V311" i="1"/>
  <c r="I168" i="1" l="1"/>
  <c r="J168" i="1"/>
  <c r="S313" i="1"/>
  <c r="U313" i="1" s="1"/>
  <c r="R314" i="1" s="1"/>
  <c r="T313" i="1"/>
  <c r="V312" i="1"/>
  <c r="V313" i="1" l="1"/>
  <c r="K168" i="1"/>
  <c r="G169" i="1" s="1"/>
  <c r="H169" i="1" s="1"/>
  <c r="L168" i="1"/>
  <c r="M168" i="1" s="1"/>
  <c r="T314" i="1"/>
  <c r="S314" i="1"/>
  <c r="U314" i="1" s="1"/>
  <c r="R315" i="1" s="1"/>
  <c r="I169" i="1" l="1"/>
  <c r="J169" i="1"/>
  <c r="S315" i="1"/>
  <c r="U315" i="1" s="1"/>
  <c r="R316" i="1" s="1"/>
  <c r="T315" i="1"/>
  <c r="V314" i="1"/>
  <c r="V315" i="1" l="1"/>
  <c r="K169" i="1"/>
  <c r="G170" i="1" s="1"/>
  <c r="H170" i="1" s="1"/>
  <c r="L169" i="1"/>
  <c r="M169" i="1" s="1"/>
  <c r="T316" i="1"/>
  <c r="S316" i="1"/>
  <c r="U316" i="1" s="1"/>
  <c r="R317" i="1" s="1"/>
  <c r="J170" i="1" l="1"/>
  <c r="I170" i="1"/>
  <c r="S317" i="1"/>
  <c r="U317" i="1" s="1"/>
  <c r="R318" i="1" s="1"/>
  <c r="T317" i="1"/>
  <c r="V316" i="1"/>
  <c r="K170" i="1" l="1"/>
  <c r="G171" i="1" s="1"/>
  <c r="H171" i="1" s="1"/>
  <c r="L170" i="1"/>
  <c r="M170" i="1" s="1"/>
  <c r="T318" i="1"/>
  <c r="S318" i="1"/>
  <c r="U318" i="1" s="1"/>
  <c r="R319" i="1" s="1"/>
  <c r="V317" i="1"/>
  <c r="I171" i="1" l="1"/>
  <c r="J171" i="1"/>
  <c r="S319" i="1"/>
  <c r="U319" i="1" s="1"/>
  <c r="R320" i="1" s="1"/>
  <c r="T319" i="1"/>
  <c r="V318" i="1"/>
  <c r="V319" i="1" l="1"/>
  <c r="K171" i="1"/>
  <c r="G172" i="1" s="1"/>
  <c r="H172" i="1" s="1"/>
  <c r="L171" i="1"/>
  <c r="M171" i="1" s="1"/>
  <c r="T320" i="1"/>
  <c r="S320" i="1"/>
  <c r="U320" i="1" s="1"/>
  <c r="R321" i="1" s="1"/>
  <c r="I172" i="1" l="1"/>
  <c r="J172" i="1"/>
  <c r="S321" i="1"/>
  <c r="U321" i="1" s="1"/>
  <c r="R322" i="1" s="1"/>
  <c r="T321" i="1"/>
  <c r="V320" i="1"/>
  <c r="K172" i="1" l="1"/>
  <c r="G173" i="1" s="1"/>
  <c r="H173" i="1" s="1"/>
  <c r="L172" i="1"/>
  <c r="M172" i="1" s="1"/>
  <c r="T322" i="1"/>
  <c r="S322" i="1"/>
  <c r="U322" i="1" s="1"/>
  <c r="R323" i="1" s="1"/>
  <c r="V321" i="1"/>
  <c r="I173" i="1" l="1"/>
  <c r="J173" i="1"/>
  <c r="S323" i="1"/>
  <c r="U323" i="1" s="1"/>
  <c r="R324" i="1" s="1"/>
  <c r="T323" i="1"/>
  <c r="V322" i="1"/>
  <c r="K173" i="1" l="1"/>
  <c r="G174" i="1" s="1"/>
  <c r="H174" i="1" s="1"/>
  <c r="L173" i="1"/>
  <c r="M173" i="1" s="1"/>
  <c r="T324" i="1"/>
  <c r="S324" i="1"/>
  <c r="U324" i="1" s="1"/>
  <c r="R325" i="1" s="1"/>
  <c r="V323" i="1"/>
  <c r="I174" i="1" l="1"/>
  <c r="J174" i="1"/>
  <c r="S325" i="1"/>
  <c r="U325" i="1" s="1"/>
  <c r="R326" i="1" s="1"/>
  <c r="T325" i="1"/>
  <c r="V324" i="1"/>
  <c r="K174" i="1" l="1"/>
  <c r="G175" i="1" s="1"/>
  <c r="H175" i="1" s="1"/>
  <c r="L174" i="1"/>
  <c r="M174" i="1" s="1"/>
  <c r="T326" i="1"/>
  <c r="S326" i="1"/>
  <c r="U326" i="1" s="1"/>
  <c r="R327" i="1" s="1"/>
  <c r="V325" i="1"/>
  <c r="J175" i="1" l="1"/>
  <c r="I175" i="1"/>
  <c r="S327" i="1"/>
  <c r="T327" i="1"/>
  <c r="V326" i="1"/>
  <c r="U327" i="1" l="1"/>
  <c r="R328" i="1" s="1"/>
  <c r="K175" i="1"/>
  <c r="G176" i="1" s="1"/>
  <c r="H176" i="1" s="1"/>
  <c r="L175" i="1"/>
  <c r="M175" i="1" s="1"/>
  <c r="T328" i="1"/>
  <c r="S328" i="1"/>
  <c r="U328" i="1" s="1"/>
  <c r="R329" i="1" s="1"/>
  <c r="V327" i="1"/>
  <c r="I176" i="1" l="1"/>
  <c r="J176" i="1"/>
  <c r="S329" i="1"/>
  <c r="U329" i="1" s="1"/>
  <c r="R330" i="1" s="1"/>
  <c r="T329" i="1"/>
  <c r="V328" i="1"/>
  <c r="K176" i="1" l="1"/>
  <c r="G177" i="1" s="1"/>
  <c r="H177" i="1" s="1"/>
  <c r="L176" i="1"/>
  <c r="M176" i="1" s="1"/>
  <c r="T330" i="1"/>
  <c r="S330" i="1"/>
  <c r="U330" i="1" s="1"/>
  <c r="R331" i="1" s="1"/>
  <c r="V329" i="1"/>
  <c r="I177" i="1" l="1"/>
  <c r="J177" i="1"/>
  <c r="S331" i="1"/>
  <c r="U331" i="1" s="1"/>
  <c r="R332" i="1" s="1"/>
  <c r="T331" i="1"/>
  <c r="V330" i="1"/>
  <c r="K177" i="1" l="1"/>
  <c r="G178" i="1" s="1"/>
  <c r="H178" i="1" s="1"/>
  <c r="L177" i="1"/>
  <c r="M177" i="1" s="1"/>
  <c r="T332" i="1"/>
  <c r="S332" i="1"/>
  <c r="U332" i="1" s="1"/>
  <c r="R333" i="1" s="1"/>
  <c r="V331" i="1"/>
  <c r="I178" i="1" l="1"/>
  <c r="J178" i="1"/>
  <c r="S333" i="1"/>
  <c r="U333" i="1" s="1"/>
  <c r="R334" i="1" s="1"/>
  <c r="T333" i="1"/>
  <c r="V332" i="1"/>
  <c r="V333" i="1" l="1"/>
  <c r="K178" i="1"/>
  <c r="G179" i="1" s="1"/>
  <c r="H179" i="1" s="1"/>
  <c r="L178" i="1"/>
  <c r="M178" i="1" s="1"/>
  <c r="T334" i="1"/>
  <c r="S334" i="1"/>
  <c r="U334" i="1" s="1"/>
  <c r="R335" i="1" s="1"/>
  <c r="J179" i="1" l="1"/>
  <c r="I179" i="1"/>
  <c r="S335" i="1"/>
  <c r="U335" i="1" s="1"/>
  <c r="R336" i="1" s="1"/>
  <c r="T335" i="1"/>
  <c r="V334" i="1"/>
  <c r="V335" i="1" l="1"/>
  <c r="K179" i="1"/>
  <c r="G180" i="1" s="1"/>
  <c r="H180" i="1" s="1"/>
  <c r="L179" i="1"/>
  <c r="M179" i="1" s="1"/>
  <c r="T336" i="1"/>
  <c r="S336" i="1"/>
  <c r="U336" i="1" s="1"/>
  <c r="R337" i="1" s="1"/>
  <c r="I180" i="1" l="1"/>
  <c r="J180" i="1"/>
  <c r="S337" i="1"/>
  <c r="U337" i="1" s="1"/>
  <c r="R338" i="1" s="1"/>
  <c r="T337" i="1"/>
  <c r="V336" i="1"/>
  <c r="V337" i="1" l="1"/>
  <c r="K180" i="1"/>
  <c r="G181" i="1" s="1"/>
  <c r="H181" i="1" s="1"/>
  <c r="L180" i="1"/>
  <c r="M180" i="1" s="1"/>
  <c r="T338" i="1"/>
  <c r="S338" i="1"/>
  <c r="U338" i="1" s="1"/>
  <c r="R339" i="1" s="1"/>
  <c r="I181" i="1" l="1"/>
  <c r="J181" i="1"/>
  <c r="S339" i="1"/>
  <c r="U339" i="1" s="1"/>
  <c r="R340" i="1" s="1"/>
  <c r="T339" i="1"/>
  <c r="V338" i="1"/>
  <c r="V339" i="1" l="1"/>
  <c r="K181" i="1"/>
  <c r="G182" i="1" s="1"/>
  <c r="H182" i="1" s="1"/>
  <c r="L181" i="1"/>
  <c r="M181" i="1" s="1"/>
  <c r="T340" i="1"/>
  <c r="S340" i="1"/>
  <c r="U340" i="1" s="1"/>
  <c r="R341" i="1" s="1"/>
  <c r="I182" i="1" l="1"/>
  <c r="J182" i="1"/>
  <c r="S341" i="1"/>
  <c r="U341" i="1" s="1"/>
  <c r="R342" i="1" s="1"/>
  <c r="T341" i="1"/>
  <c r="V340" i="1"/>
  <c r="K182" i="1" l="1"/>
  <c r="G183" i="1" s="1"/>
  <c r="H183" i="1" s="1"/>
  <c r="L182" i="1"/>
  <c r="M182" i="1" s="1"/>
  <c r="T342" i="1"/>
  <c r="S342" i="1"/>
  <c r="U342" i="1" s="1"/>
  <c r="R343" i="1" s="1"/>
  <c r="V341" i="1"/>
  <c r="J183" i="1" l="1"/>
  <c r="I183" i="1"/>
  <c r="S343" i="1"/>
  <c r="U343" i="1" s="1"/>
  <c r="R344" i="1" s="1"/>
  <c r="T343" i="1"/>
  <c r="V342" i="1"/>
  <c r="K183" i="1" l="1"/>
  <c r="G184" i="1" s="1"/>
  <c r="H184" i="1" s="1"/>
  <c r="L183" i="1"/>
  <c r="M183" i="1" s="1"/>
  <c r="T344" i="1"/>
  <c r="S344" i="1"/>
  <c r="U344" i="1" s="1"/>
  <c r="R345" i="1" s="1"/>
  <c r="V343" i="1"/>
  <c r="I184" i="1" l="1"/>
  <c r="J184" i="1"/>
  <c r="S345" i="1"/>
  <c r="U345" i="1" s="1"/>
  <c r="R346" i="1" s="1"/>
  <c r="T345" i="1"/>
  <c r="V344" i="1"/>
  <c r="V345" i="1" l="1"/>
  <c r="K184" i="1"/>
  <c r="G185" i="1" s="1"/>
  <c r="H185" i="1" s="1"/>
  <c r="L184" i="1"/>
  <c r="M184" i="1" s="1"/>
  <c r="T346" i="1"/>
  <c r="S346" i="1"/>
  <c r="U346" i="1" s="1"/>
  <c r="R347" i="1" s="1"/>
  <c r="I185" i="1" l="1"/>
  <c r="J185" i="1"/>
  <c r="S347" i="1"/>
  <c r="U347" i="1" s="1"/>
  <c r="R348" i="1" s="1"/>
  <c r="T347" i="1"/>
  <c r="V346" i="1"/>
  <c r="V347" i="1" l="1"/>
  <c r="K185" i="1"/>
  <c r="G186" i="1" s="1"/>
  <c r="H186" i="1" s="1"/>
  <c r="L185" i="1"/>
  <c r="M185" i="1" s="1"/>
  <c r="T348" i="1"/>
  <c r="S348" i="1"/>
  <c r="U348" i="1" s="1"/>
  <c r="R349" i="1" s="1"/>
  <c r="I186" i="1" l="1"/>
  <c r="J186" i="1"/>
  <c r="S349" i="1"/>
  <c r="U349" i="1" s="1"/>
  <c r="R350" i="1" s="1"/>
  <c r="T349" i="1"/>
  <c r="V348" i="1"/>
  <c r="K186" i="1" l="1"/>
  <c r="G187" i="1" s="1"/>
  <c r="H187" i="1" s="1"/>
  <c r="L186" i="1"/>
  <c r="M186" i="1" s="1"/>
  <c r="T350" i="1"/>
  <c r="S350" i="1"/>
  <c r="U350" i="1" s="1"/>
  <c r="R351" i="1" s="1"/>
  <c r="V349" i="1"/>
  <c r="J187" i="1" l="1"/>
  <c r="I187" i="1"/>
  <c r="S351" i="1"/>
  <c r="U351" i="1" s="1"/>
  <c r="R352" i="1" s="1"/>
  <c r="T351" i="1"/>
  <c r="V350" i="1"/>
  <c r="V351" i="1" l="1"/>
  <c r="K187" i="1"/>
  <c r="G188" i="1" s="1"/>
  <c r="H188" i="1" s="1"/>
  <c r="L187" i="1"/>
  <c r="M187" i="1" s="1"/>
  <c r="T352" i="1"/>
  <c r="S352" i="1"/>
  <c r="U352" i="1" s="1"/>
  <c r="R353" i="1" s="1"/>
  <c r="I188" i="1" l="1"/>
  <c r="J188" i="1"/>
  <c r="S353" i="1"/>
  <c r="U353" i="1" s="1"/>
  <c r="R354" i="1" s="1"/>
  <c r="T353" i="1"/>
  <c r="V352" i="1"/>
  <c r="V353" i="1" l="1"/>
  <c r="K188" i="1"/>
  <c r="G189" i="1" s="1"/>
  <c r="H189" i="1" s="1"/>
  <c r="L188" i="1"/>
  <c r="M188" i="1" s="1"/>
  <c r="T354" i="1"/>
  <c r="S354" i="1"/>
  <c r="U354" i="1" s="1"/>
  <c r="R355" i="1" s="1"/>
  <c r="I189" i="1" l="1"/>
  <c r="J189" i="1"/>
  <c r="S355" i="1"/>
  <c r="U355" i="1" s="1"/>
  <c r="R356" i="1" s="1"/>
  <c r="T355" i="1"/>
  <c r="V354" i="1"/>
  <c r="V355" i="1" l="1"/>
  <c r="K189" i="1"/>
  <c r="G190" i="1" s="1"/>
  <c r="H190" i="1" s="1"/>
  <c r="L189" i="1"/>
  <c r="M189" i="1" s="1"/>
  <c r="T356" i="1"/>
  <c r="S356" i="1"/>
  <c r="U356" i="1" s="1"/>
  <c r="R357" i="1" s="1"/>
  <c r="I190" i="1" l="1"/>
  <c r="J190" i="1"/>
  <c r="S357" i="1"/>
  <c r="U357" i="1" s="1"/>
  <c r="R358" i="1" s="1"/>
  <c r="T357" i="1"/>
  <c r="V356" i="1"/>
  <c r="V357" i="1" l="1"/>
  <c r="K190" i="1"/>
  <c r="G191" i="1" s="1"/>
  <c r="H191" i="1" s="1"/>
  <c r="L190" i="1"/>
  <c r="M190" i="1" s="1"/>
  <c r="T358" i="1"/>
  <c r="S358" i="1"/>
  <c r="U358" i="1" s="1"/>
  <c r="R359" i="1" s="1"/>
  <c r="J191" i="1" l="1"/>
  <c r="I191" i="1"/>
  <c r="S359" i="1"/>
  <c r="U359" i="1" s="1"/>
  <c r="R360" i="1" s="1"/>
  <c r="T359" i="1"/>
  <c r="V358" i="1"/>
  <c r="V359" i="1" l="1"/>
  <c r="K191" i="1"/>
  <c r="G192" i="1" s="1"/>
  <c r="H192" i="1" s="1"/>
  <c r="L191" i="1"/>
  <c r="M191" i="1" s="1"/>
  <c r="S360" i="1"/>
  <c r="U360" i="1" s="1"/>
  <c r="R361" i="1" s="1"/>
  <c r="T360" i="1"/>
  <c r="I192" i="1" l="1"/>
  <c r="J192" i="1"/>
  <c r="S361" i="1"/>
  <c r="U361" i="1" s="1"/>
  <c r="R362" i="1" s="1"/>
  <c r="T361" i="1"/>
  <c r="V360" i="1"/>
  <c r="K192" i="1" l="1"/>
  <c r="G193" i="1" s="1"/>
  <c r="H193" i="1" s="1"/>
  <c r="L192" i="1"/>
  <c r="M192" i="1" s="1"/>
  <c r="T362" i="1"/>
  <c r="S362" i="1"/>
  <c r="U362" i="1" s="1"/>
  <c r="R363" i="1" s="1"/>
  <c r="V361" i="1"/>
  <c r="I193" i="1" l="1"/>
  <c r="J193" i="1"/>
  <c r="S363" i="1"/>
  <c r="U363" i="1" s="1"/>
  <c r="R364" i="1" s="1"/>
  <c r="T363" i="1"/>
  <c r="V362" i="1"/>
  <c r="V363" i="1" l="1"/>
  <c r="K193" i="1"/>
  <c r="G194" i="1" s="1"/>
  <c r="H194" i="1" s="1"/>
  <c r="L193" i="1"/>
  <c r="M193" i="1" s="1"/>
  <c r="S364" i="1"/>
  <c r="U364" i="1" s="1"/>
  <c r="R365" i="1" s="1"/>
  <c r="T364" i="1"/>
  <c r="I194" i="1" l="1"/>
  <c r="J194" i="1"/>
  <c r="S365" i="1"/>
  <c r="U365" i="1" s="1"/>
  <c r="R366" i="1" s="1"/>
  <c r="T365" i="1"/>
  <c r="V364" i="1"/>
  <c r="V365" i="1" l="1"/>
  <c r="K194" i="1"/>
  <c r="G195" i="1" s="1"/>
  <c r="H195" i="1" s="1"/>
  <c r="L194" i="1"/>
  <c r="M194" i="1" s="1"/>
  <c r="T366" i="1"/>
  <c r="S366" i="1"/>
  <c r="U366" i="1" s="1"/>
  <c r="R367" i="1" s="1"/>
  <c r="J195" i="1" l="1"/>
  <c r="I195" i="1"/>
  <c r="S367" i="1"/>
  <c r="U367" i="1" s="1"/>
  <c r="R368" i="1" s="1"/>
  <c r="T367" i="1"/>
  <c r="V366" i="1"/>
  <c r="V367" i="1" l="1"/>
  <c r="K195" i="1"/>
  <c r="G196" i="1" s="1"/>
  <c r="H196" i="1" s="1"/>
  <c r="L195" i="1"/>
  <c r="M195" i="1" s="1"/>
  <c r="S368" i="1"/>
  <c r="U368" i="1" s="1"/>
  <c r="T368" i="1"/>
  <c r="I196" i="1" l="1"/>
  <c r="J196" i="1"/>
  <c r="V368" i="1"/>
  <c r="K196" i="1" l="1"/>
  <c r="G197" i="1" s="1"/>
  <c r="H197" i="1" s="1"/>
  <c r="L196" i="1"/>
  <c r="M196" i="1" s="1"/>
  <c r="I197" i="1" l="1"/>
  <c r="J197" i="1"/>
  <c r="K197" i="1" l="1"/>
  <c r="G198" i="1" s="1"/>
  <c r="H198" i="1" s="1"/>
  <c r="L197" i="1"/>
  <c r="M197" i="1" s="1"/>
  <c r="I198" i="1" l="1"/>
  <c r="J198" i="1"/>
  <c r="K198" i="1" l="1"/>
  <c r="G199" i="1" s="1"/>
  <c r="H199" i="1" s="1"/>
  <c r="L198" i="1"/>
  <c r="M198" i="1" s="1"/>
  <c r="J199" i="1" l="1"/>
  <c r="I199" i="1"/>
  <c r="K199" i="1" l="1"/>
  <c r="G200" i="1" s="1"/>
  <c r="H200" i="1" s="1"/>
  <c r="L199" i="1"/>
  <c r="M199" i="1" s="1"/>
  <c r="I200" i="1" l="1"/>
  <c r="J200" i="1"/>
  <c r="K200" i="1" l="1"/>
  <c r="G201" i="1" s="1"/>
  <c r="H201" i="1" s="1"/>
  <c r="L200" i="1"/>
  <c r="M200" i="1" s="1"/>
  <c r="I201" i="1" l="1"/>
  <c r="J201" i="1"/>
  <c r="K201" i="1" l="1"/>
  <c r="G202" i="1" s="1"/>
  <c r="H202" i="1" s="1"/>
  <c r="L201" i="1"/>
  <c r="M201" i="1" s="1"/>
  <c r="I202" i="1" l="1"/>
  <c r="J202" i="1"/>
  <c r="K202" i="1" l="1"/>
  <c r="G203" i="1" s="1"/>
  <c r="H203" i="1" s="1"/>
  <c r="L202" i="1"/>
  <c r="M202" i="1" s="1"/>
  <c r="J203" i="1" l="1"/>
  <c r="I203" i="1"/>
  <c r="K203" i="1" l="1"/>
  <c r="G204" i="1" s="1"/>
  <c r="H204" i="1" s="1"/>
  <c r="L203" i="1"/>
  <c r="M203" i="1" s="1"/>
  <c r="I204" i="1" l="1"/>
  <c r="J204" i="1"/>
  <c r="K204" i="1" l="1"/>
  <c r="G205" i="1" s="1"/>
  <c r="H205" i="1" s="1"/>
  <c r="L204" i="1"/>
  <c r="M204" i="1" s="1"/>
  <c r="I205" i="1" l="1"/>
  <c r="J205" i="1"/>
  <c r="K205" i="1" l="1"/>
  <c r="G206" i="1" s="1"/>
  <c r="H206" i="1" s="1"/>
  <c r="L205" i="1"/>
  <c r="M205" i="1" s="1"/>
  <c r="I206" i="1" l="1"/>
  <c r="J206" i="1"/>
  <c r="K206" i="1" l="1"/>
  <c r="G207" i="1" s="1"/>
  <c r="H207" i="1" s="1"/>
  <c r="L206" i="1"/>
  <c r="M206" i="1" s="1"/>
  <c r="J207" i="1" l="1"/>
  <c r="I207" i="1"/>
  <c r="K207" i="1" l="1"/>
  <c r="G208" i="1" s="1"/>
  <c r="H208" i="1" s="1"/>
  <c r="L207" i="1"/>
  <c r="M207" i="1" s="1"/>
  <c r="I208" i="1" l="1"/>
  <c r="J208" i="1"/>
  <c r="K208" i="1" l="1"/>
  <c r="G209" i="1" s="1"/>
  <c r="H209" i="1" s="1"/>
  <c r="L208" i="1"/>
  <c r="M208" i="1" s="1"/>
  <c r="I209" i="1" l="1"/>
  <c r="J209" i="1"/>
  <c r="K209" i="1" l="1"/>
  <c r="G210" i="1" s="1"/>
  <c r="H210" i="1" s="1"/>
  <c r="L209" i="1"/>
  <c r="M209" i="1" s="1"/>
  <c r="I210" i="1" l="1"/>
  <c r="J210" i="1"/>
  <c r="K210" i="1" l="1"/>
  <c r="G211" i="1" s="1"/>
  <c r="H211" i="1" s="1"/>
  <c r="L210" i="1"/>
  <c r="M210" i="1" s="1"/>
  <c r="J211" i="1" l="1"/>
  <c r="I211" i="1"/>
  <c r="K211" i="1" l="1"/>
  <c r="G212" i="1" s="1"/>
  <c r="H212" i="1" s="1"/>
  <c r="L211" i="1"/>
  <c r="M211" i="1" s="1"/>
  <c r="I212" i="1" l="1"/>
  <c r="J212" i="1"/>
  <c r="K212" i="1" l="1"/>
  <c r="G213" i="1" s="1"/>
  <c r="H213" i="1" s="1"/>
  <c r="L212" i="1"/>
  <c r="M212" i="1" s="1"/>
  <c r="I213" i="1" l="1"/>
  <c r="J213" i="1"/>
  <c r="K213" i="1" l="1"/>
  <c r="G214" i="1" s="1"/>
  <c r="H214" i="1" s="1"/>
  <c r="L213" i="1"/>
  <c r="M213" i="1" s="1"/>
  <c r="I214" i="1" l="1"/>
  <c r="J214" i="1"/>
  <c r="K214" i="1" l="1"/>
  <c r="G215" i="1" s="1"/>
  <c r="H215" i="1" s="1"/>
  <c r="L214" i="1"/>
  <c r="M214" i="1" s="1"/>
  <c r="J215" i="1" l="1"/>
  <c r="I215" i="1"/>
  <c r="K215" i="1" l="1"/>
  <c r="G216" i="1" s="1"/>
  <c r="H216" i="1" s="1"/>
  <c r="L215" i="1"/>
  <c r="M215" i="1" s="1"/>
  <c r="I216" i="1" l="1"/>
  <c r="J216" i="1"/>
  <c r="K216" i="1" l="1"/>
  <c r="G217" i="1" s="1"/>
  <c r="H217" i="1" s="1"/>
  <c r="L216" i="1"/>
  <c r="M216" i="1" s="1"/>
  <c r="I217" i="1" l="1"/>
  <c r="J217" i="1"/>
  <c r="K217" i="1" l="1"/>
  <c r="G218" i="1" s="1"/>
  <c r="H218" i="1" s="1"/>
  <c r="L217" i="1"/>
  <c r="M217" i="1" s="1"/>
  <c r="I218" i="1" l="1"/>
  <c r="J218" i="1"/>
  <c r="K218" i="1" l="1"/>
  <c r="G219" i="1" s="1"/>
  <c r="H219" i="1" s="1"/>
  <c r="L218" i="1"/>
  <c r="M218" i="1" s="1"/>
  <c r="J219" i="1" l="1"/>
  <c r="I219" i="1"/>
  <c r="K219" i="1" l="1"/>
  <c r="G220" i="1" s="1"/>
  <c r="H220" i="1" s="1"/>
  <c r="L219" i="1"/>
  <c r="M219" i="1" s="1"/>
  <c r="I220" i="1" l="1"/>
  <c r="J220" i="1"/>
  <c r="K220" i="1" l="1"/>
  <c r="G221" i="1" s="1"/>
  <c r="H221" i="1" s="1"/>
  <c r="L220" i="1"/>
  <c r="M220" i="1" s="1"/>
  <c r="I221" i="1" l="1"/>
  <c r="J221" i="1"/>
  <c r="K221" i="1" l="1"/>
  <c r="G222" i="1" s="1"/>
  <c r="H222" i="1" s="1"/>
  <c r="L221" i="1"/>
  <c r="M221" i="1" s="1"/>
  <c r="I222" i="1" l="1"/>
  <c r="J222" i="1"/>
  <c r="K222" i="1" l="1"/>
  <c r="G223" i="1" s="1"/>
  <c r="H223" i="1" s="1"/>
  <c r="L222" i="1"/>
  <c r="M222" i="1" s="1"/>
  <c r="J223" i="1" l="1"/>
  <c r="I223" i="1"/>
  <c r="K223" i="1" l="1"/>
  <c r="G224" i="1" s="1"/>
  <c r="H224" i="1" s="1"/>
  <c r="L223" i="1"/>
  <c r="M223" i="1" s="1"/>
  <c r="I224" i="1" l="1"/>
  <c r="J224" i="1"/>
  <c r="K224" i="1" l="1"/>
  <c r="G225" i="1" s="1"/>
  <c r="H225" i="1" s="1"/>
  <c r="L224" i="1"/>
  <c r="M224" i="1" s="1"/>
  <c r="I225" i="1" l="1"/>
  <c r="J225" i="1"/>
  <c r="K225" i="1" l="1"/>
  <c r="G226" i="1" s="1"/>
  <c r="H226" i="1" s="1"/>
  <c r="L225" i="1"/>
  <c r="M225" i="1" s="1"/>
  <c r="I226" i="1" l="1"/>
  <c r="J226" i="1"/>
  <c r="K226" i="1" l="1"/>
  <c r="G227" i="1" s="1"/>
  <c r="H227" i="1" s="1"/>
  <c r="L226" i="1"/>
  <c r="M226" i="1" s="1"/>
  <c r="J227" i="1" l="1"/>
  <c r="I227" i="1"/>
  <c r="K227" i="1" l="1"/>
  <c r="G228" i="1" s="1"/>
  <c r="H228" i="1" s="1"/>
  <c r="L227" i="1"/>
  <c r="M227" i="1" s="1"/>
  <c r="I228" i="1" l="1"/>
  <c r="J228" i="1"/>
  <c r="K228" i="1" l="1"/>
  <c r="G229" i="1" s="1"/>
  <c r="H229" i="1" s="1"/>
  <c r="L228" i="1"/>
  <c r="M228" i="1" s="1"/>
  <c r="I229" i="1" l="1"/>
  <c r="J229" i="1"/>
  <c r="K229" i="1" l="1"/>
  <c r="G230" i="1" s="1"/>
  <c r="H230" i="1" s="1"/>
  <c r="L229" i="1"/>
  <c r="M229" i="1" s="1"/>
  <c r="I230" i="1" l="1"/>
  <c r="J230" i="1"/>
  <c r="K230" i="1" l="1"/>
  <c r="G231" i="1" s="1"/>
  <c r="H231" i="1" s="1"/>
  <c r="L230" i="1"/>
  <c r="M230" i="1" s="1"/>
  <c r="J231" i="1" l="1"/>
  <c r="I231" i="1"/>
  <c r="K231" i="1" l="1"/>
  <c r="G232" i="1" s="1"/>
  <c r="H232" i="1" s="1"/>
  <c r="L231" i="1"/>
  <c r="M231" i="1" s="1"/>
  <c r="I232" i="1" l="1"/>
  <c r="J232" i="1"/>
  <c r="K232" i="1" l="1"/>
  <c r="G233" i="1" s="1"/>
  <c r="H233" i="1" s="1"/>
  <c r="L232" i="1"/>
  <c r="M232" i="1" s="1"/>
  <c r="I233" i="1" l="1"/>
  <c r="J233" i="1"/>
  <c r="K233" i="1" l="1"/>
  <c r="G234" i="1" s="1"/>
  <c r="H234" i="1" s="1"/>
  <c r="L233" i="1"/>
  <c r="M233" i="1" s="1"/>
  <c r="J234" i="1" l="1"/>
  <c r="I234" i="1"/>
  <c r="K234" i="1" l="1"/>
  <c r="G235" i="1" s="1"/>
  <c r="H235" i="1" s="1"/>
  <c r="L234" i="1"/>
  <c r="M234" i="1" s="1"/>
  <c r="I235" i="1" l="1"/>
  <c r="J235" i="1"/>
  <c r="K235" i="1" l="1"/>
  <c r="G236" i="1" s="1"/>
  <c r="H236" i="1" s="1"/>
  <c r="L235" i="1"/>
  <c r="M235" i="1" s="1"/>
  <c r="I236" i="1" l="1"/>
  <c r="J236" i="1"/>
  <c r="K236" i="1" l="1"/>
  <c r="G237" i="1" s="1"/>
  <c r="H237" i="1" s="1"/>
  <c r="L236" i="1"/>
  <c r="M236" i="1" s="1"/>
  <c r="I237" i="1" l="1"/>
  <c r="J237" i="1"/>
  <c r="K237" i="1" l="1"/>
  <c r="G238" i="1" s="1"/>
  <c r="H238" i="1" s="1"/>
  <c r="L237" i="1"/>
  <c r="M237" i="1" s="1"/>
  <c r="J238" i="1" l="1"/>
  <c r="I238" i="1"/>
  <c r="K238" i="1" l="1"/>
  <c r="G239" i="1" s="1"/>
  <c r="H239" i="1" s="1"/>
  <c r="L238" i="1"/>
  <c r="M238" i="1" s="1"/>
  <c r="I239" i="1" l="1"/>
  <c r="J239" i="1"/>
  <c r="K239" i="1" l="1"/>
  <c r="G240" i="1" s="1"/>
  <c r="H240" i="1" s="1"/>
  <c r="L239" i="1"/>
  <c r="M239" i="1" s="1"/>
  <c r="I240" i="1" l="1"/>
  <c r="J240" i="1"/>
  <c r="K240" i="1" l="1"/>
  <c r="G241" i="1" s="1"/>
  <c r="H241" i="1" s="1"/>
  <c r="L240" i="1"/>
  <c r="M240" i="1" s="1"/>
  <c r="I241" i="1" l="1"/>
  <c r="J241" i="1"/>
  <c r="K241" i="1" l="1"/>
  <c r="G242" i="1" s="1"/>
  <c r="H242" i="1" s="1"/>
  <c r="L241" i="1"/>
  <c r="M241" i="1" s="1"/>
  <c r="J242" i="1" l="1"/>
  <c r="I242" i="1"/>
  <c r="K242" i="1" l="1"/>
  <c r="G243" i="1" s="1"/>
  <c r="H243" i="1" s="1"/>
  <c r="L242" i="1"/>
  <c r="M242" i="1" s="1"/>
  <c r="I243" i="1" l="1"/>
  <c r="J243" i="1"/>
  <c r="K243" i="1" l="1"/>
  <c r="G244" i="1" s="1"/>
  <c r="H244" i="1" s="1"/>
  <c r="L243" i="1"/>
  <c r="M243" i="1" s="1"/>
  <c r="I244" i="1" l="1"/>
  <c r="J244" i="1"/>
  <c r="K244" i="1" l="1"/>
  <c r="G245" i="1" s="1"/>
  <c r="H245" i="1" s="1"/>
  <c r="L244" i="1"/>
  <c r="M244" i="1" s="1"/>
  <c r="I245" i="1" l="1"/>
  <c r="J245" i="1"/>
  <c r="K245" i="1" l="1"/>
  <c r="G246" i="1" s="1"/>
  <c r="H246" i="1" s="1"/>
  <c r="L245" i="1"/>
  <c r="M245" i="1" s="1"/>
  <c r="J246" i="1" l="1"/>
  <c r="I246" i="1"/>
  <c r="K246" i="1" l="1"/>
  <c r="G247" i="1" s="1"/>
  <c r="H247" i="1" s="1"/>
  <c r="L246" i="1"/>
  <c r="M246" i="1" s="1"/>
  <c r="I247" i="1" l="1"/>
  <c r="J247" i="1"/>
  <c r="K247" i="1" l="1"/>
  <c r="G248" i="1" s="1"/>
  <c r="H248" i="1" s="1"/>
  <c r="L247" i="1"/>
  <c r="M247" i="1" s="1"/>
  <c r="I248" i="1" l="1"/>
  <c r="J248" i="1"/>
  <c r="K248" i="1" l="1"/>
  <c r="G249" i="1" s="1"/>
  <c r="H249" i="1" s="1"/>
  <c r="L248" i="1"/>
  <c r="M248" i="1" s="1"/>
  <c r="I249" i="1" l="1"/>
  <c r="J249" i="1"/>
  <c r="K249" i="1" l="1"/>
  <c r="G250" i="1" s="1"/>
  <c r="H250" i="1" s="1"/>
  <c r="L249" i="1"/>
  <c r="M249" i="1" s="1"/>
  <c r="I250" i="1" l="1"/>
  <c r="J250" i="1"/>
  <c r="K250" i="1" l="1"/>
  <c r="G251" i="1" s="1"/>
  <c r="H251" i="1" s="1"/>
  <c r="L250" i="1"/>
  <c r="M250" i="1" s="1"/>
  <c r="I251" i="1" l="1"/>
  <c r="J251" i="1"/>
  <c r="K251" i="1" l="1"/>
  <c r="G252" i="1" s="1"/>
  <c r="H252" i="1" s="1"/>
  <c r="L251" i="1"/>
  <c r="M251" i="1" s="1"/>
  <c r="J252" i="1" l="1"/>
  <c r="I252" i="1"/>
  <c r="K252" i="1" l="1"/>
  <c r="G253" i="1" s="1"/>
  <c r="H253" i="1" s="1"/>
  <c r="L252" i="1"/>
  <c r="M252" i="1" s="1"/>
  <c r="I253" i="1" l="1"/>
  <c r="J253" i="1"/>
  <c r="K253" i="1" l="1"/>
  <c r="G254" i="1" s="1"/>
  <c r="H254" i="1" s="1"/>
  <c r="L253" i="1"/>
  <c r="M253" i="1" s="1"/>
  <c r="J254" i="1" l="1"/>
  <c r="I254" i="1"/>
  <c r="K254" i="1" l="1"/>
  <c r="G255" i="1" s="1"/>
  <c r="H255" i="1" s="1"/>
  <c r="L254" i="1"/>
  <c r="M254" i="1" s="1"/>
  <c r="I255" i="1" l="1"/>
  <c r="J255" i="1"/>
  <c r="K255" i="1" l="1"/>
  <c r="G256" i="1" s="1"/>
  <c r="H256" i="1" s="1"/>
  <c r="L255" i="1"/>
  <c r="M255" i="1" s="1"/>
  <c r="J256" i="1" l="1"/>
  <c r="I256" i="1"/>
  <c r="K256" i="1" l="1"/>
  <c r="G257" i="1" s="1"/>
  <c r="H257" i="1" s="1"/>
  <c r="L256" i="1"/>
  <c r="M256" i="1" s="1"/>
  <c r="I257" i="1" l="1"/>
  <c r="J257" i="1"/>
  <c r="K257" i="1" l="1"/>
  <c r="G258" i="1" s="1"/>
  <c r="H258" i="1" s="1"/>
  <c r="L257" i="1"/>
  <c r="M257" i="1" s="1"/>
  <c r="I258" i="1" l="1"/>
  <c r="J258" i="1"/>
  <c r="K258" i="1" l="1"/>
  <c r="G259" i="1" s="1"/>
  <c r="H259" i="1" s="1"/>
  <c r="L258" i="1"/>
  <c r="M258" i="1" s="1"/>
  <c r="I259" i="1" l="1"/>
  <c r="J259" i="1"/>
  <c r="K259" i="1" l="1"/>
  <c r="G260" i="1" s="1"/>
  <c r="H260" i="1" s="1"/>
  <c r="L259" i="1"/>
  <c r="M259" i="1" s="1"/>
  <c r="J260" i="1" l="1"/>
  <c r="I260" i="1"/>
  <c r="K260" i="1" l="1"/>
  <c r="G261" i="1" s="1"/>
  <c r="H261" i="1" s="1"/>
  <c r="L260" i="1"/>
  <c r="M260" i="1" s="1"/>
  <c r="J261" i="1" l="1"/>
  <c r="I261" i="1"/>
  <c r="K261" i="1" l="1"/>
  <c r="G262" i="1" s="1"/>
  <c r="H262" i="1" s="1"/>
  <c r="L261" i="1"/>
  <c r="M261" i="1" s="1"/>
  <c r="I262" i="1" l="1"/>
  <c r="J262" i="1"/>
  <c r="K262" i="1" l="1"/>
  <c r="G263" i="1" s="1"/>
  <c r="H263" i="1" s="1"/>
  <c r="L262" i="1"/>
  <c r="M262" i="1" s="1"/>
  <c r="I263" i="1" l="1"/>
  <c r="J263" i="1"/>
  <c r="K263" i="1" l="1"/>
  <c r="G264" i="1" s="1"/>
  <c r="H264" i="1" s="1"/>
  <c r="L263" i="1"/>
  <c r="M263" i="1" s="1"/>
  <c r="J264" i="1" l="1"/>
  <c r="I264" i="1"/>
  <c r="K264" i="1" l="1"/>
  <c r="G265" i="1" s="1"/>
  <c r="H265" i="1" s="1"/>
  <c r="L264" i="1"/>
  <c r="M264" i="1" s="1"/>
  <c r="I265" i="1" l="1"/>
  <c r="J265" i="1"/>
  <c r="K265" i="1" l="1"/>
  <c r="G266" i="1" s="1"/>
  <c r="H266" i="1" s="1"/>
  <c r="L265" i="1"/>
  <c r="M265" i="1" s="1"/>
  <c r="I266" i="1" l="1"/>
  <c r="J266" i="1"/>
  <c r="K266" i="1" l="1"/>
  <c r="G267" i="1" s="1"/>
  <c r="H267" i="1" s="1"/>
  <c r="L266" i="1"/>
  <c r="M266" i="1" s="1"/>
  <c r="I267" i="1" l="1"/>
  <c r="J267" i="1"/>
  <c r="K267" i="1" l="1"/>
  <c r="G268" i="1" s="1"/>
  <c r="H268" i="1" s="1"/>
  <c r="L267" i="1"/>
  <c r="M267" i="1" s="1"/>
  <c r="J268" i="1" l="1"/>
  <c r="I268" i="1"/>
  <c r="K268" i="1" l="1"/>
  <c r="G269" i="1" s="1"/>
  <c r="H269" i="1" s="1"/>
  <c r="L268" i="1"/>
  <c r="M268" i="1" s="1"/>
  <c r="I269" i="1" l="1"/>
  <c r="J269" i="1"/>
  <c r="K269" i="1" l="1"/>
  <c r="G270" i="1" s="1"/>
  <c r="H270" i="1" s="1"/>
  <c r="L269" i="1"/>
  <c r="M269" i="1" s="1"/>
  <c r="J270" i="1" l="1"/>
  <c r="I270" i="1"/>
  <c r="K270" i="1" l="1"/>
  <c r="G271" i="1" s="1"/>
  <c r="H271" i="1" s="1"/>
  <c r="L270" i="1"/>
  <c r="M270" i="1" s="1"/>
  <c r="I271" i="1" l="1"/>
  <c r="J271" i="1"/>
  <c r="K271" i="1" l="1"/>
  <c r="G272" i="1" s="1"/>
  <c r="H272" i="1" s="1"/>
  <c r="L271" i="1"/>
  <c r="M271" i="1" s="1"/>
  <c r="J272" i="1" l="1"/>
  <c r="I272" i="1"/>
  <c r="K272" i="1" l="1"/>
  <c r="G273" i="1" s="1"/>
  <c r="H273" i="1" s="1"/>
  <c r="L272" i="1"/>
  <c r="M272" i="1" s="1"/>
  <c r="I273" i="1" l="1"/>
  <c r="J273" i="1"/>
  <c r="K273" i="1" l="1"/>
  <c r="G274" i="1" s="1"/>
  <c r="H274" i="1" s="1"/>
  <c r="L273" i="1"/>
  <c r="M273" i="1" s="1"/>
  <c r="I274" i="1" l="1"/>
  <c r="J274" i="1"/>
  <c r="K274" i="1" l="1"/>
  <c r="G275" i="1" s="1"/>
  <c r="H275" i="1" s="1"/>
  <c r="L274" i="1"/>
  <c r="M274" i="1" s="1"/>
  <c r="I275" i="1" l="1"/>
  <c r="J275" i="1"/>
  <c r="K275" i="1" l="1"/>
  <c r="G276" i="1" s="1"/>
  <c r="H276" i="1" s="1"/>
  <c r="L275" i="1"/>
  <c r="M275" i="1" s="1"/>
  <c r="J276" i="1" l="1"/>
  <c r="I276" i="1"/>
  <c r="K276" i="1" l="1"/>
  <c r="G277" i="1" s="1"/>
  <c r="H277" i="1" s="1"/>
  <c r="L276" i="1"/>
  <c r="M276" i="1" s="1"/>
  <c r="J277" i="1" l="1"/>
  <c r="I277" i="1"/>
  <c r="K277" i="1" l="1"/>
  <c r="G278" i="1" s="1"/>
  <c r="H278" i="1" s="1"/>
  <c r="L277" i="1"/>
  <c r="M277" i="1" s="1"/>
  <c r="I278" i="1" l="1"/>
  <c r="J278" i="1"/>
  <c r="K278" i="1" l="1"/>
  <c r="G279" i="1" s="1"/>
  <c r="H279" i="1" s="1"/>
  <c r="L278" i="1"/>
  <c r="M278" i="1" s="1"/>
  <c r="I279" i="1" l="1"/>
  <c r="J279" i="1"/>
  <c r="K279" i="1" l="1"/>
  <c r="G280" i="1" s="1"/>
  <c r="H280" i="1" s="1"/>
  <c r="L279" i="1"/>
  <c r="M279" i="1" s="1"/>
  <c r="J280" i="1" l="1"/>
  <c r="I280" i="1"/>
  <c r="K280" i="1" l="1"/>
  <c r="G281" i="1" s="1"/>
  <c r="H281" i="1" s="1"/>
  <c r="L280" i="1"/>
  <c r="M280" i="1" s="1"/>
  <c r="I281" i="1" l="1"/>
  <c r="J281" i="1"/>
  <c r="K281" i="1" l="1"/>
  <c r="G282" i="1" s="1"/>
  <c r="H282" i="1" s="1"/>
  <c r="L281" i="1"/>
  <c r="M281" i="1" s="1"/>
  <c r="I282" i="1" l="1"/>
  <c r="J282" i="1"/>
  <c r="K282" i="1" l="1"/>
  <c r="G283" i="1" s="1"/>
  <c r="H283" i="1" s="1"/>
  <c r="L282" i="1"/>
  <c r="M282" i="1" s="1"/>
  <c r="I283" i="1" l="1"/>
  <c r="J283" i="1"/>
  <c r="K283" i="1" l="1"/>
  <c r="G284" i="1" s="1"/>
  <c r="H284" i="1" s="1"/>
  <c r="L283" i="1"/>
  <c r="M283" i="1" s="1"/>
  <c r="J284" i="1" l="1"/>
  <c r="I284" i="1"/>
  <c r="K284" i="1" l="1"/>
  <c r="G285" i="1" s="1"/>
  <c r="H285" i="1" s="1"/>
  <c r="L284" i="1"/>
  <c r="M284" i="1" s="1"/>
  <c r="I285" i="1" l="1"/>
  <c r="J285" i="1"/>
  <c r="K285" i="1" l="1"/>
  <c r="G286" i="1" s="1"/>
  <c r="H286" i="1" s="1"/>
  <c r="L285" i="1"/>
  <c r="M285" i="1" s="1"/>
  <c r="I286" i="1" l="1"/>
  <c r="J286" i="1"/>
  <c r="K286" i="1" l="1"/>
  <c r="G287" i="1" s="1"/>
  <c r="H287" i="1" s="1"/>
  <c r="L286" i="1"/>
  <c r="M286" i="1" s="1"/>
  <c r="I287" i="1" l="1"/>
  <c r="J287" i="1"/>
  <c r="K287" i="1" l="1"/>
  <c r="G288" i="1" s="1"/>
  <c r="H288" i="1" s="1"/>
  <c r="L287" i="1"/>
  <c r="M287" i="1" s="1"/>
  <c r="J288" i="1" l="1"/>
  <c r="I288" i="1"/>
  <c r="K288" i="1" l="1"/>
  <c r="G289" i="1" s="1"/>
  <c r="H289" i="1" s="1"/>
  <c r="L288" i="1"/>
  <c r="M288" i="1" s="1"/>
  <c r="I289" i="1" l="1"/>
  <c r="J289" i="1"/>
  <c r="K289" i="1" l="1"/>
  <c r="G290" i="1" s="1"/>
  <c r="H290" i="1" s="1"/>
  <c r="L289" i="1"/>
  <c r="M289" i="1" s="1"/>
  <c r="I290" i="1" l="1"/>
  <c r="J290" i="1"/>
  <c r="K290" i="1" l="1"/>
  <c r="G291" i="1" s="1"/>
  <c r="H291" i="1" s="1"/>
  <c r="L290" i="1"/>
  <c r="M290" i="1" s="1"/>
  <c r="I291" i="1" l="1"/>
  <c r="J291" i="1"/>
  <c r="K291" i="1" l="1"/>
  <c r="G292" i="1" s="1"/>
  <c r="H292" i="1" s="1"/>
  <c r="L291" i="1"/>
  <c r="M291" i="1" s="1"/>
  <c r="J292" i="1" l="1"/>
  <c r="I292" i="1"/>
  <c r="K292" i="1" l="1"/>
  <c r="G293" i="1" s="1"/>
  <c r="H293" i="1" s="1"/>
  <c r="L292" i="1"/>
  <c r="M292" i="1" s="1"/>
  <c r="I293" i="1" l="1"/>
  <c r="J293" i="1"/>
  <c r="K293" i="1" l="1"/>
  <c r="G294" i="1" s="1"/>
  <c r="H294" i="1" s="1"/>
  <c r="L293" i="1"/>
  <c r="M293" i="1" s="1"/>
  <c r="I294" i="1" l="1"/>
  <c r="J294" i="1"/>
  <c r="K294" i="1" l="1"/>
  <c r="G295" i="1" s="1"/>
  <c r="H295" i="1" s="1"/>
  <c r="L294" i="1"/>
  <c r="M294" i="1" s="1"/>
  <c r="I295" i="1" l="1"/>
  <c r="J295" i="1"/>
  <c r="K295" i="1" l="1"/>
  <c r="G296" i="1" s="1"/>
  <c r="H296" i="1" s="1"/>
  <c r="L295" i="1"/>
  <c r="M295" i="1" s="1"/>
  <c r="J296" i="1" l="1"/>
  <c r="I296" i="1"/>
  <c r="K296" i="1" l="1"/>
  <c r="G297" i="1" s="1"/>
  <c r="H297" i="1" s="1"/>
  <c r="L296" i="1"/>
  <c r="M296" i="1" s="1"/>
  <c r="I297" i="1" l="1"/>
  <c r="J297" i="1"/>
  <c r="K297" i="1" l="1"/>
  <c r="G298" i="1" s="1"/>
  <c r="H298" i="1" s="1"/>
  <c r="L297" i="1"/>
  <c r="M297" i="1" s="1"/>
  <c r="I298" i="1" l="1"/>
  <c r="J298" i="1"/>
  <c r="K298" i="1" l="1"/>
  <c r="G299" i="1" s="1"/>
  <c r="H299" i="1" s="1"/>
  <c r="L298" i="1"/>
  <c r="M298" i="1" s="1"/>
  <c r="I299" i="1" l="1"/>
  <c r="J299" i="1"/>
  <c r="K299" i="1" l="1"/>
  <c r="G300" i="1" s="1"/>
  <c r="H300" i="1" s="1"/>
  <c r="L299" i="1"/>
  <c r="M299" i="1" s="1"/>
  <c r="J300" i="1" l="1"/>
  <c r="I300" i="1"/>
  <c r="K300" i="1" l="1"/>
  <c r="G301" i="1" s="1"/>
  <c r="H301" i="1" s="1"/>
  <c r="L300" i="1"/>
  <c r="M300" i="1" s="1"/>
  <c r="I301" i="1" l="1"/>
  <c r="J301" i="1"/>
  <c r="K301" i="1" l="1"/>
  <c r="G302" i="1" s="1"/>
  <c r="H302" i="1" s="1"/>
  <c r="L301" i="1"/>
  <c r="M301" i="1" s="1"/>
  <c r="I302" i="1" l="1"/>
  <c r="J302" i="1"/>
  <c r="K302" i="1" l="1"/>
  <c r="G303" i="1" s="1"/>
  <c r="H303" i="1" s="1"/>
  <c r="L302" i="1"/>
  <c r="M302" i="1" s="1"/>
  <c r="I303" i="1" l="1"/>
  <c r="J303" i="1"/>
  <c r="K303" i="1" l="1"/>
  <c r="G304" i="1" s="1"/>
  <c r="H304" i="1" s="1"/>
  <c r="L303" i="1"/>
  <c r="M303" i="1" s="1"/>
  <c r="J304" i="1" l="1"/>
  <c r="I304" i="1"/>
  <c r="K304" i="1" l="1"/>
  <c r="G305" i="1" s="1"/>
  <c r="H305" i="1" s="1"/>
  <c r="L304" i="1"/>
  <c r="M304" i="1" s="1"/>
  <c r="I305" i="1" l="1"/>
  <c r="J305" i="1"/>
  <c r="K305" i="1" l="1"/>
  <c r="G306" i="1" s="1"/>
  <c r="H306" i="1" s="1"/>
  <c r="L305" i="1"/>
  <c r="M305" i="1" s="1"/>
  <c r="I306" i="1" l="1"/>
  <c r="J306" i="1"/>
  <c r="K306" i="1" l="1"/>
  <c r="G307" i="1" s="1"/>
  <c r="H307" i="1" s="1"/>
  <c r="L306" i="1"/>
  <c r="M306" i="1" s="1"/>
  <c r="I307" i="1" l="1"/>
  <c r="J307" i="1"/>
  <c r="K307" i="1" l="1"/>
  <c r="G308" i="1" s="1"/>
  <c r="H308" i="1" s="1"/>
  <c r="L307" i="1"/>
  <c r="M307" i="1" s="1"/>
  <c r="J308" i="1" l="1"/>
  <c r="I308" i="1"/>
  <c r="K308" i="1" l="1"/>
  <c r="G309" i="1" s="1"/>
  <c r="H309" i="1" s="1"/>
  <c r="L308" i="1"/>
  <c r="M308" i="1" s="1"/>
  <c r="I309" i="1" l="1"/>
  <c r="J309" i="1"/>
  <c r="K309" i="1" l="1"/>
  <c r="G310" i="1" s="1"/>
  <c r="H310" i="1" s="1"/>
  <c r="L309" i="1"/>
  <c r="M309" i="1" s="1"/>
  <c r="I310" i="1" l="1"/>
  <c r="J310" i="1"/>
  <c r="K310" i="1" l="1"/>
  <c r="G311" i="1" s="1"/>
  <c r="H311" i="1" s="1"/>
  <c r="L310" i="1"/>
  <c r="M310" i="1" s="1"/>
  <c r="I311" i="1" l="1"/>
  <c r="J311" i="1"/>
  <c r="K311" i="1" l="1"/>
  <c r="G312" i="1" s="1"/>
  <c r="H312" i="1" s="1"/>
  <c r="L311" i="1"/>
  <c r="M311" i="1" s="1"/>
  <c r="J312" i="1" l="1"/>
  <c r="I312" i="1"/>
  <c r="K312" i="1" l="1"/>
  <c r="G313" i="1" s="1"/>
  <c r="H313" i="1" s="1"/>
  <c r="L312" i="1"/>
  <c r="M312" i="1" s="1"/>
  <c r="I313" i="1" l="1"/>
  <c r="J313" i="1"/>
  <c r="K313" i="1" l="1"/>
  <c r="G314" i="1" s="1"/>
  <c r="H314" i="1" s="1"/>
  <c r="L313" i="1"/>
  <c r="M313" i="1" s="1"/>
  <c r="I314" i="1" l="1"/>
  <c r="J314" i="1"/>
  <c r="K314" i="1" l="1"/>
  <c r="G315" i="1" s="1"/>
  <c r="H315" i="1" s="1"/>
  <c r="L314" i="1"/>
  <c r="M314" i="1" s="1"/>
  <c r="I315" i="1" l="1"/>
  <c r="J315" i="1"/>
  <c r="K315" i="1" l="1"/>
  <c r="G316" i="1" s="1"/>
  <c r="H316" i="1" s="1"/>
  <c r="L315" i="1"/>
  <c r="M315" i="1" s="1"/>
  <c r="J316" i="1" l="1"/>
  <c r="I316" i="1"/>
  <c r="K316" i="1" l="1"/>
  <c r="G317" i="1" s="1"/>
  <c r="H317" i="1" s="1"/>
  <c r="L316" i="1"/>
  <c r="M316" i="1" s="1"/>
  <c r="I317" i="1" l="1"/>
  <c r="J317" i="1"/>
  <c r="K317" i="1" l="1"/>
  <c r="G318" i="1" s="1"/>
  <c r="H318" i="1" s="1"/>
  <c r="L317" i="1"/>
  <c r="M317" i="1" s="1"/>
  <c r="I318" i="1" l="1"/>
  <c r="J318" i="1"/>
  <c r="K318" i="1" l="1"/>
  <c r="G319" i="1" s="1"/>
  <c r="H319" i="1" s="1"/>
  <c r="L318" i="1"/>
  <c r="M318" i="1" s="1"/>
  <c r="I319" i="1" l="1"/>
  <c r="J319" i="1"/>
  <c r="K319" i="1" l="1"/>
  <c r="G320" i="1" s="1"/>
  <c r="H320" i="1" s="1"/>
  <c r="L319" i="1"/>
  <c r="M319" i="1" s="1"/>
  <c r="J320" i="1" l="1"/>
  <c r="I320" i="1"/>
  <c r="K320" i="1" l="1"/>
  <c r="G321" i="1" s="1"/>
  <c r="H321" i="1" s="1"/>
  <c r="L320" i="1"/>
  <c r="M320" i="1" s="1"/>
  <c r="I321" i="1" l="1"/>
  <c r="J321" i="1"/>
  <c r="K321" i="1" l="1"/>
  <c r="G322" i="1" s="1"/>
  <c r="H322" i="1" s="1"/>
  <c r="L321" i="1"/>
  <c r="M321" i="1" s="1"/>
  <c r="I322" i="1" l="1"/>
  <c r="J322" i="1"/>
  <c r="K322" i="1" l="1"/>
  <c r="G323" i="1" s="1"/>
  <c r="H323" i="1" s="1"/>
  <c r="L322" i="1"/>
  <c r="M322" i="1" s="1"/>
  <c r="I323" i="1" l="1"/>
  <c r="J323" i="1"/>
  <c r="K323" i="1" l="1"/>
  <c r="G324" i="1" s="1"/>
  <c r="H324" i="1" s="1"/>
  <c r="L323" i="1"/>
  <c r="M323" i="1" s="1"/>
  <c r="J324" i="1" l="1"/>
  <c r="I324" i="1"/>
  <c r="K324" i="1" l="1"/>
  <c r="G325" i="1" s="1"/>
  <c r="H325" i="1" s="1"/>
  <c r="L324" i="1"/>
  <c r="M324" i="1" s="1"/>
  <c r="I325" i="1" l="1"/>
  <c r="J325" i="1"/>
  <c r="K325" i="1" l="1"/>
  <c r="G326" i="1" s="1"/>
  <c r="H326" i="1" s="1"/>
  <c r="L325" i="1"/>
  <c r="M325" i="1" s="1"/>
  <c r="I326" i="1" l="1"/>
  <c r="J326" i="1"/>
  <c r="K326" i="1" l="1"/>
  <c r="G327" i="1" s="1"/>
  <c r="H327" i="1" s="1"/>
  <c r="L326" i="1"/>
  <c r="M326" i="1" s="1"/>
  <c r="I327" i="1" l="1"/>
  <c r="J327" i="1"/>
  <c r="K327" i="1" l="1"/>
  <c r="G328" i="1" s="1"/>
  <c r="H328" i="1" s="1"/>
  <c r="L327" i="1"/>
  <c r="M327" i="1" s="1"/>
  <c r="J328" i="1" l="1"/>
  <c r="I328" i="1"/>
  <c r="K328" i="1" l="1"/>
  <c r="G329" i="1" s="1"/>
  <c r="H329" i="1" s="1"/>
  <c r="L328" i="1"/>
  <c r="M328" i="1" s="1"/>
  <c r="I329" i="1" l="1"/>
  <c r="J329" i="1"/>
  <c r="K329" i="1" l="1"/>
  <c r="G330" i="1" s="1"/>
  <c r="H330" i="1" s="1"/>
  <c r="L329" i="1"/>
  <c r="M329" i="1" s="1"/>
  <c r="I330" i="1" l="1"/>
  <c r="J330" i="1"/>
  <c r="K330" i="1" l="1"/>
  <c r="G331" i="1" s="1"/>
  <c r="H331" i="1" s="1"/>
  <c r="L330" i="1"/>
  <c r="M330" i="1" s="1"/>
  <c r="I331" i="1" l="1"/>
  <c r="J331" i="1"/>
  <c r="K331" i="1" l="1"/>
  <c r="G332" i="1" s="1"/>
  <c r="H332" i="1" s="1"/>
  <c r="L331" i="1"/>
  <c r="M331" i="1" s="1"/>
  <c r="J332" i="1" l="1"/>
  <c r="I332" i="1"/>
  <c r="K332" i="1" l="1"/>
  <c r="G333" i="1" s="1"/>
  <c r="H333" i="1" s="1"/>
  <c r="L332" i="1"/>
  <c r="M332" i="1" s="1"/>
  <c r="I333" i="1" l="1"/>
  <c r="J333" i="1"/>
  <c r="K333" i="1" l="1"/>
  <c r="G334" i="1" s="1"/>
  <c r="H334" i="1" s="1"/>
  <c r="L333" i="1"/>
  <c r="M333" i="1" s="1"/>
  <c r="I334" i="1" l="1"/>
  <c r="J334" i="1"/>
  <c r="K334" i="1" l="1"/>
  <c r="G335" i="1" s="1"/>
  <c r="H335" i="1" s="1"/>
  <c r="L334" i="1"/>
  <c r="M334" i="1" s="1"/>
  <c r="I335" i="1" l="1"/>
  <c r="J335" i="1"/>
  <c r="K335" i="1" l="1"/>
  <c r="G336" i="1" s="1"/>
  <c r="H336" i="1" s="1"/>
  <c r="L335" i="1"/>
  <c r="M335" i="1" s="1"/>
  <c r="J336" i="1" l="1"/>
  <c r="I336" i="1"/>
  <c r="K336" i="1" l="1"/>
  <c r="G337" i="1" s="1"/>
  <c r="H337" i="1" s="1"/>
  <c r="L336" i="1"/>
  <c r="M336" i="1" s="1"/>
  <c r="I337" i="1" l="1"/>
  <c r="J337" i="1"/>
  <c r="K337" i="1" l="1"/>
  <c r="G338" i="1" s="1"/>
  <c r="H338" i="1" s="1"/>
  <c r="L337" i="1"/>
  <c r="M337" i="1" s="1"/>
  <c r="I338" i="1" l="1"/>
  <c r="J338" i="1"/>
  <c r="K338" i="1" l="1"/>
  <c r="G339" i="1" s="1"/>
  <c r="H339" i="1" s="1"/>
  <c r="L338" i="1"/>
  <c r="M338" i="1" s="1"/>
  <c r="I339" i="1" l="1"/>
  <c r="J339" i="1"/>
  <c r="K339" i="1" l="1"/>
  <c r="G340" i="1" s="1"/>
  <c r="H340" i="1" s="1"/>
  <c r="L339" i="1"/>
  <c r="M339" i="1" s="1"/>
  <c r="I340" i="1" l="1"/>
  <c r="J340" i="1"/>
  <c r="K340" i="1" l="1"/>
  <c r="G341" i="1" s="1"/>
  <c r="H341" i="1" s="1"/>
  <c r="L340" i="1"/>
  <c r="M340" i="1" s="1"/>
  <c r="I341" i="1" l="1"/>
  <c r="J341" i="1"/>
  <c r="K341" i="1" l="1"/>
  <c r="G342" i="1" s="1"/>
  <c r="H342" i="1" s="1"/>
  <c r="L341" i="1"/>
  <c r="M341" i="1" s="1"/>
  <c r="I342" i="1" l="1"/>
  <c r="J342" i="1"/>
  <c r="K342" i="1" l="1"/>
  <c r="G343" i="1" s="1"/>
  <c r="H343" i="1" s="1"/>
  <c r="L342" i="1"/>
  <c r="M342" i="1" s="1"/>
  <c r="I343" i="1" l="1"/>
  <c r="J343" i="1"/>
  <c r="K343" i="1" l="1"/>
  <c r="G344" i="1" s="1"/>
  <c r="H344" i="1" s="1"/>
  <c r="L343" i="1"/>
  <c r="M343" i="1" s="1"/>
  <c r="J344" i="1" l="1"/>
  <c r="I344" i="1"/>
  <c r="K344" i="1" l="1"/>
  <c r="G345" i="1" s="1"/>
  <c r="H345" i="1" s="1"/>
  <c r="L344" i="1"/>
  <c r="M344" i="1" s="1"/>
  <c r="I345" i="1" l="1"/>
  <c r="J345" i="1"/>
  <c r="K345" i="1" l="1"/>
  <c r="G346" i="1" s="1"/>
  <c r="H346" i="1" s="1"/>
  <c r="L345" i="1"/>
  <c r="M345" i="1" s="1"/>
  <c r="I346" i="1" l="1"/>
  <c r="J346" i="1"/>
  <c r="K346" i="1" l="1"/>
  <c r="G347" i="1" s="1"/>
  <c r="H347" i="1" s="1"/>
  <c r="L346" i="1"/>
  <c r="M346" i="1" s="1"/>
  <c r="I347" i="1" l="1"/>
  <c r="J347" i="1"/>
  <c r="K347" i="1" l="1"/>
  <c r="G348" i="1" s="1"/>
  <c r="H348" i="1" s="1"/>
  <c r="L347" i="1"/>
  <c r="M347" i="1" s="1"/>
  <c r="J348" i="1" l="1"/>
  <c r="I348" i="1"/>
  <c r="K348" i="1" l="1"/>
  <c r="G349" i="1" s="1"/>
  <c r="H349" i="1" s="1"/>
  <c r="L348" i="1"/>
  <c r="M348" i="1" s="1"/>
  <c r="I349" i="1" l="1"/>
  <c r="J349" i="1"/>
  <c r="K349" i="1" l="1"/>
  <c r="G350" i="1" s="1"/>
  <c r="H350" i="1" s="1"/>
  <c r="L349" i="1"/>
  <c r="M349" i="1" s="1"/>
  <c r="I350" i="1" l="1"/>
  <c r="J350" i="1"/>
  <c r="K350" i="1" l="1"/>
  <c r="G351" i="1" s="1"/>
  <c r="H351" i="1" s="1"/>
  <c r="L350" i="1"/>
  <c r="M350" i="1" s="1"/>
  <c r="I351" i="1" l="1"/>
  <c r="J351" i="1"/>
  <c r="K351" i="1" l="1"/>
  <c r="G352" i="1" s="1"/>
  <c r="H352" i="1" s="1"/>
  <c r="L351" i="1"/>
  <c r="M351" i="1" s="1"/>
  <c r="J352" i="1" l="1"/>
  <c r="I352" i="1"/>
  <c r="K352" i="1" l="1"/>
  <c r="G353" i="1" s="1"/>
  <c r="H353" i="1" s="1"/>
  <c r="L352" i="1"/>
  <c r="M352" i="1" s="1"/>
  <c r="I353" i="1" l="1"/>
  <c r="J353" i="1"/>
  <c r="K353" i="1" l="1"/>
  <c r="G354" i="1" s="1"/>
  <c r="H354" i="1" s="1"/>
  <c r="L353" i="1"/>
  <c r="M353" i="1" s="1"/>
  <c r="I354" i="1" l="1"/>
  <c r="J354" i="1"/>
  <c r="K354" i="1" l="1"/>
  <c r="G355" i="1" s="1"/>
  <c r="H355" i="1" s="1"/>
  <c r="L354" i="1"/>
  <c r="M354" i="1" s="1"/>
  <c r="I355" i="1" l="1"/>
  <c r="J355" i="1"/>
  <c r="K355" i="1" l="1"/>
  <c r="G356" i="1" s="1"/>
  <c r="H356" i="1" s="1"/>
  <c r="L355" i="1"/>
  <c r="M355" i="1" s="1"/>
  <c r="I356" i="1" l="1"/>
  <c r="J356" i="1"/>
  <c r="K356" i="1" l="1"/>
  <c r="G357" i="1" s="1"/>
  <c r="H357" i="1" s="1"/>
  <c r="L356" i="1"/>
  <c r="M356" i="1" s="1"/>
  <c r="I357" i="1" l="1"/>
  <c r="J357" i="1"/>
  <c r="K357" i="1" l="1"/>
  <c r="G358" i="1" s="1"/>
  <c r="H358" i="1" s="1"/>
  <c r="L357" i="1"/>
  <c r="M357" i="1" s="1"/>
  <c r="J358" i="1" l="1"/>
  <c r="I358" i="1"/>
  <c r="K358" i="1" l="1"/>
  <c r="G359" i="1" s="1"/>
  <c r="H359" i="1" s="1"/>
  <c r="L358" i="1"/>
  <c r="M358" i="1" s="1"/>
  <c r="I359" i="1" l="1"/>
  <c r="J359" i="1"/>
  <c r="L359" i="1" l="1"/>
  <c r="M359" i="1" s="1"/>
  <c r="K359" i="1"/>
  <c r="G360" i="1" s="1"/>
  <c r="H360" i="1" s="1"/>
  <c r="I360" i="1" l="1"/>
  <c r="J360" i="1"/>
  <c r="K360" i="1" l="1"/>
  <c r="G361" i="1" s="1"/>
  <c r="H361" i="1" s="1"/>
  <c r="L360" i="1"/>
  <c r="M360" i="1" s="1"/>
  <c r="I361" i="1" l="1"/>
  <c r="J361" i="1"/>
  <c r="K361" i="1" l="1"/>
  <c r="G362" i="1" s="1"/>
  <c r="H362" i="1" s="1"/>
  <c r="L361" i="1"/>
  <c r="M361" i="1" s="1"/>
  <c r="J362" i="1" l="1"/>
  <c r="I362" i="1"/>
  <c r="L362" i="1" l="1"/>
  <c r="M362" i="1" s="1"/>
  <c r="K362" i="1"/>
  <c r="G363" i="1" s="1"/>
  <c r="H363" i="1" s="1"/>
  <c r="I363" i="1" l="1"/>
  <c r="J363" i="1"/>
  <c r="L363" i="1" l="1"/>
  <c r="M363" i="1" s="1"/>
  <c r="K363" i="1"/>
  <c r="G364" i="1" s="1"/>
  <c r="H364" i="1" s="1"/>
  <c r="I364" i="1" l="1"/>
  <c r="J364" i="1"/>
  <c r="K364" i="1" l="1"/>
  <c r="G365" i="1" s="1"/>
  <c r="H365" i="1" s="1"/>
  <c r="L364" i="1"/>
  <c r="M364" i="1" s="1"/>
  <c r="I365" i="1" l="1"/>
  <c r="J365" i="1"/>
  <c r="K365" i="1" l="1"/>
  <c r="G366" i="1" s="1"/>
  <c r="H366" i="1" s="1"/>
  <c r="L365" i="1"/>
  <c r="M365" i="1" s="1"/>
  <c r="J366" i="1" l="1"/>
  <c r="I366" i="1"/>
  <c r="K366" i="1" l="1"/>
  <c r="G367" i="1" s="1"/>
  <c r="H367" i="1" s="1"/>
  <c r="L366" i="1"/>
  <c r="M366" i="1" s="1"/>
  <c r="I367" i="1" l="1"/>
  <c r="J367" i="1"/>
  <c r="L367" i="1" l="1"/>
  <c r="M367" i="1" s="1"/>
  <c r="K367" i="1"/>
  <c r="G368" i="1" s="1"/>
  <c r="H368" i="1" s="1"/>
  <c r="I368" i="1" l="1"/>
  <c r="J368" i="1"/>
  <c r="L368" i="1" l="1"/>
  <c r="M368" i="1" s="1"/>
  <c r="K368" i="1"/>
</calcChain>
</file>

<file path=xl/sharedStrings.xml><?xml version="1.0" encoding="utf-8"?>
<sst xmlns="http://schemas.openxmlformats.org/spreadsheetml/2006/main" count="31" uniqueCount="24">
  <si>
    <t>kwota kredytu</t>
  </si>
  <si>
    <t>PLN</t>
  </si>
  <si>
    <t>kurs waluty</t>
  </si>
  <si>
    <t>CHF</t>
  </si>
  <si>
    <t>wartosc kredytu</t>
  </si>
  <si>
    <t>1/2 spreadu</t>
  </si>
  <si>
    <t>marża</t>
  </si>
  <si>
    <t>kurs średni</t>
  </si>
  <si>
    <t>kurs sprzedaży</t>
  </si>
  <si>
    <t>LIBOR3M</t>
  </si>
  <si>
    <t>oprocentowanie</t>
  </si>
  <si>
    <t>zadłużenie w CHF</t>
  </si>
  <si>
    <t>rata w CHF</t>
  </si>
  <si>
    <t>odsetki w CHF</t>
  </si>
  <si>
    <t>kapitał w CHF</t>
  </si>
  <si>
    <t>rata w PLN</t>
  </si>
  <si>
    <t>spłata narastająco</t>
  </si>
  <si>
    <t>WIBOR3M</t>
  </si>
  <si>
    <t>zadłużenie</t>
  </si>
  <si>
    <t>rata</t>
  </si>
  <si>
    <t>odsetki</t>
  </si>
  <si>
    <t>kapitał</t>
  </si>
  <si>
    <t>spłata narastająco w PLN</t>
  </si>
  <si>
    <t>zadłużenie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</si>
</sst>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Arkusz1!$L$9:$L$94</c:f>
              <c:numCache>
                <c:formatCode>0.00</c:formatCode>
                <c:ptCount val="86"/>
                <c:pt idx="0">
                  <c:v>1006.4707203679179</c:v>
                </c:pt>
                <c:pt idx="1">
                  <c:v>984.94449298362315</c:v>
                </c:pt>
                <c:pt idx="2">
                  <c:v>947.20555703234356</c:v>
                </c:pt>
                <c:pt idx="3">
                  <c:v>954.32740332582</c:v>
                </c:pt>
                <c:pt idx="4">
                  <c:v>954.63513742492091</c:v>
                </c:pt>
                <c:pt idx="5">
                  <c:v>979.29362800819365</c:v>
                </c:pt>
                <c:pt idx="6">
                  <c:v>973.81806424450508</c:v>
                </c:pt>
                <c:pt idx="7">
                  <c:v>978.24231976556575</c:v>
                </c:pt>
                <c:pt idx="8">
                  <c:v>946.58900216761913</c:v>
                </c:pt>
                <c:pt idx="9">
                  <c:v>921.85553324496323</c:v>
                </c:pt>
                <c:pt idx="10">
                  <c:v>923.85734278007033</c:v>
                </c:pt>
                <c:pt idx="11">
                  <c:v>862.71351049010764</c:v>
                </c:pt>
                <c:pt idx="12">
                  <c:v>902.50129660810944</c:v>
                </c:pt>
                <c:pt idx="13">
                  <c:v>940.88222178050216</c:v>
                </c:pt>
                <c:pt idx="14">
                  <c:v>1071.1626174454309</c:v>
                </c:pt>
                <c:pt idx="15">
                  <c:v>1098.697317567322</c:v>
                </c:pt>
                <c:pt idx="16">
                  <c:v>1237.850696196359</c:v>
                </c:pt>
                <c:pt idx="17">
                  <c:v>1012.7243271280298</c:v>
                </c:pt>
                <c:pt idx="18">
                  <c:v>1055.139795988257</c:v>
                </c:pt>
                <c:pt idx="19">
                  <c:v>1038.3157832001223</c:v>
                </c:pt>
                <c:pt idx="20">
                  <c:v>956.36330617820568</c:v>
                </c:pt>
                <c:pt idx="21">
                  <c:v>973.03038129271101</c:v>
                </c:pt>
                <c:pt idx="22">
                  <c:v>952.67040522146226</c:v>
                </c:pt>
                <c:pt idx="23">
                  <c:v>887.30932634104943</c:v>
                </c:pt>
                <c:pt idx="24">
                  <c:v>879.07383040211744</c:v>
                </c:pt>
                <c:pt idx="25">
                  <c:v>904.13980415275546</c:v>
                </c:pt>
                <c:pt idx="26">
                  <c:v>904.27320862115266</c:v>
                </c:pt>
                <c:pt idx="27">
                  <c:v>886.68197436358491</c:v>
                </c:pt>
                <c:pt idx="28">
                  <c:v>889.93603051745743</c:v>
                </c:pt>
                <c:pt idx="29">
                  <c:v>880.3275382519256</c:v>
                </c:pt>
                <c:pt idx="30">
                  <c:v>862.47418165966917</c:v>
                </c:pt>
                <c:pt idx="31">
                  <c:v>867.1859292701929</c:v>
                </c:pt>
                <c:pt idx="32">
                  <c:v>876.57737178640696</c:v>
                </c:pt>
                <c:pt idx="33">
                  <c:v>916.35477848477365</c:v>
                </c:pt>
                <c:pt idx="34">
                  <c:v>1007.1600912780634</c:v>
                </c:pt>
                <c:pt idx="35">
                  <c:v>927.72197322675891</c:v>
                </c:pt>
                <c:pt idx="36">
                  <c:v>977.4078703809746</c:v>
                </c:pt>
                <c:pt idx="37">
                  <c:v>930.55576964239856</c:v>
                </c:pt>
                <c:pt idx="38">
                  <c:v>917.00188093027123</c:v>
                </c:pt>
                <c:pt idx="39">
                  <c:v>979.86766962882029</c:v>
                </c:pt>
                <c:pt idx="40">
                  <c:v>1007.1550432983774</c:v>
                </c:pt>
                <c:pt idx="41">
                  <c:v>963.50882512359647</c:v>
                </c:pt>
                <c:pt idx="42">
                  <c:v>977.24649581668871</c:v>
                </c:pt>
                <c:pt idx="43">
                  <c:v>981.97377741777609</c:v>
                </c:pt>
                <c:pt idx="44">
                  <c:v>973.82135391927886</c:v>
                </c:pt>
                <c:pt idx="45">
                  <c:v>1019.9457212826268</c:v>
                </c:pt>
                <c:pt idx="46">
                  <c:v>1034.8122529121354</c:v>
                </c:pt>
                <c:pt idx="47">
                  <c:v>1111.0185700074628</c:v>
                </c:pt>
                <c:pt idx="48">
                  <c:v>1129.7058147882726</c:v>
                </c:pt>
                <c:pt idx="49">
                  <c:v>1151.089860598571</c:v>
                </c:pt>
                <c:pt idx="50">
                  <c:v>1124.0034539690034</c:v>
                </c:pt>
                <c:pt idx="51">
                  <c:v>1138.1457804967843</c:v>
                </c:pt>
                <c:pt idx="52">
                  <c:v>1139.9213589374974</c:v>
                </c:pt>
                <c:pt idx="53">
                  <c:v>1095.4676196729652</c:v>
                </c:pt>
                <c:pt idx="54">
                  <c:v>1068.6741680887385</c:v>
                </c:pt>
                <c:pt idx="55">
                  <c:v>1078.7725168188497</c:v>
                </c:pt>
                <c:pt idx="56">
                  <c:v>1093.4722686637433</c:v>
                </c:pt>
                <c:pt idx="57">
                  <c:v>1149.8085746376933</c:v>
                </c:pt>
                <c:pt idx="58">
                  <c:v>1107.5169821709439</c:v>
                </c:pt>
                <c:pt idx="59">
                  <c:v>1072.8424384493719</c:v>
                </c:pt>
                <c:pt idx="60">
                  <c:v>1091.0634813278682</c:v>
                </c:pt>
                <c:pt idx="61">
                  <c:v>1064.7686315187286</c:v>
                </c:pt>
                <c:pt idx="62">
                  <c:v>1069.468487915306</c:v>
                </c:pt>
                <c:pt idx="63">
                  <c:v>1060.6926251333823</c:v>
                </c:pt>
                <c:pt idx="64">
                  <c:v>1054.5713827659195</c:v>
                </c:pt>
                <c:pt idx="65">
                  <c:v>1055.1692734546018</c:v>
                </c:pt>
                <c:pt idx="66">
                  <c:v>1055.8228217437199</c:v>
                </c:pt>
                <c:pt idx="67">
                  <c:v>1062.3583046349006</c:v>
                </c:pt>
                <c:pt idx="68">
                  <c:v>1059.5718572653852</c:v>
                </c:pt>
                <c:pt idx="69">
                  <c:v>1072.5022045693265</c:v>
                </c:pt>
                <c:pt idx="70">
                  <c:v>1094.5928461078674</c:v>
                </c:pt>
                <c:pt idx="71">
                  <c:v>1072.4398896425603</c:v>
                </c:pt>
                <c:pt idx="72">
                  <c:v>1081.9117585109896</c:v>
                </c:pt>
                <c:pt idx="73">
                  <c:v>1073.218826227135</c:v>
                </c:pt>
                <c:pt idx="74">
                  <c:v>1057.4219922919585</c:v>
                </c:pt>
                <c:pt idx="75">
                  <c:v>1063.5600125784079</c:v>
                </c:pt>
                <c:pt idx="76">
                  <c:v>1057.9205117060865</c:v>
                </c:pt>
                <c:pt idx="77">
                  <c:v>1082.8776398758623</c:v>
                </c:pt>
                <c:pt idx="78">
                  <c:v>1066.6757589167071</c:v>
                </c:pt>
                <c:pt idx="79">
                  <c:v>1064.8686260404934</c:v>
                </c:pt>
                <c:pt idx="80">
                  <c:v>1072.6891493496239</c:v>
                </c:pt>
                <c:pt idx="81">
                  <c:v>1057.4219922919585</c:v>
                </c:pt>
                <c:pt idx="82">
                  <c:v>1067.0184910139199</c:v>
                </c:pt>
                <c:pt idx="83">
                  <c:v>1068.4250475182876</c:v>
                </c:pt>
                <c:pt idx="84">
                  <c:v>1085.8851090306457</c:v>
                </c:pt>
                <c:pt idx="85">
                  <c:v>1078.0109636427196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Arkusz1!$S$9:$S$94</c:f>
              <c:numCache>
                <c:formatCode>0.00</c:formatCode>
                <c:ptCount val="86"/>
                <c:pt idx="0">
                  <c:v>1187.5530771599372</c:v>
                </c:pt>
                <c:pt idx="1">
                  <c:v>1187.5530771599372</c:v>
                </c:pt>
                <c:pt idx="2">
                  <c:v>1237.7643372993136</c:v>
                </c:pt>
                <c:pt idx="3">
                  <c:v>1237.7643372993134</c:v>
                </c:pt>
                <c:pt idx="4">
                  <c:v>1237.7643372993136</c:v>
                </c:pt>
                <c:pt idx="5">
                  <c:v>1313.669026045168</c:v>
                </c:pt>
                <c:pt idx="6">
                  <c:v>1313.669026045168</c:v>
                </c:pt>
                <c:pt idx="7">
                  <c:v>1313.669026045168</c:v>
                </c:pt>
                <c:pt idx="8">
                  <c:v>1376.2144439443091</c:v>
                </c:pt>
                <c:pt idx="9">
                  <c:v>1376.2144439443093</c:v>
                </c:pt>
                <c:pt idx="10">
                  <c:v>1376.2144439443093</c:v>
                </c:pt>
                <c:pt idx="11">
                  <c:v>1443.6711869233916</c:v>
                </c:pt>
                <c:pt idx="12">
                  <c:v>1443.6711869233916</c:v>
                </c:pt>
                <c:pt idx="13">
                  <c:v>1443.6711869233916</c:v>
                </c:pt>
                <c:pt idx="14">
                  <c:v>1440.9619197382053</c:v>
                </c:pt>
                <c:pt idx="15">
                  <c:v>1440.9619197382053</c:v>
                </c:pt>
                <c:pt idx="16">
                  <c:v>1440.9619197382053</c:v>
                </c:pt>
                <c:pt idx="17">
                  <c:v>1341.2763147593466</c:v>
                </c:pt>
                <c:pt idx="18">
                  <c:v>1341.2763147593469</c:v>
                </c:pt>
                <c:pt idx="19">
                  <c:v>1341.2763147593466</c:v>
                </c:pt>
                <c:pt idx="20">
                  <c:v>1126.5060932374815</c:v>
                </c:pt>
                <c:pt idx="21">
                  <c:v>1126.5060932374815</c:v>
                </c:pt>
                <c:pt idx="22">
                  <c:v>1126.5060932374815</c:v>
                </c:pt>
                <c:pt idx="23">
                  <c:v>1159.089529294663</c:v>
                </c:pt>
                <c:pt idx="24">
                  <c:v>1159.0895292946632</c:v>
                </c:pt>
                <c:pt idx="25">
                  <c:v>1159.0895292946632</c:v>
                </c:pt>
                <c:pt idx="26">
                  <c:v>1127.8965537182655</c:v>
                </c:pt>
                <c:pt idx="27">
                  <c:v>1127.8965537182655</c:v>
                </c:pt>
                <c:pt idx="28">
                  <c:v>1127.8965537182655</c:v>
                </c:pt>
                <c:pt idx="29">
                  <c:v>1138.5803108777232</c:v>
                </c:pt>
                <c:pt idx="30">
                  <c:v>1138.5803108777232</c:v>
                </c:pt>
                <c:pt idx="31">
                  <c:v>1138.5803108777232</c:v>
                </c:pt>
                <c:pt idx="32">
                  <c:v>1118.5685269807407</c:v>
                </c:pt>
                <c:pt idx="33">
                  <c:v>1118.5685269807407</c:v>
                </c:pt>
                <c:pt idx="34">
                  <c:v>1118.5685269807407</c:v>
                </c:pt>
                <c:pt idx="35">
                  <c:v>1091.942717503008</c:v>
                </c:pt>
                <c:pt idx="36">
                  <c:v>1091.9427175030078</c:v>
                </c:pt>
                <c:pt idx="37">
                  <c:v>1091.942717503008</c:v>
                </c:pt>
                <c:pt idx="38">
                  <c:v>1088.5163285720425</c:v>
                </c:pt>
                <c:pt idx="39">
                  <c:v>1088.5163285720423</c:v>
                </c:pt>
                <c:pt idx="40">
                  <c:v>1088.5163285720423</c:v>
                </c:pt>
                <c:pt idx="41">
                  <c:v>1101.0193660258919</c:v>
                </c:pt>
                <c:pt idx="42">
                  <c:v>1101.0193660258917</c:v>
                </c:pt>
                <c:pt idx="43">
                  <c:v>1101.0193660258919</c:v>
                </c:pt>
                <c:pt idx="44">
                  <c:v>1128.3528860192419</c:v>
                </c:pt>
                <c:pt idx="45">
                  <c:v>1128.3528860192419</c:v>
                </c:pt>
                <c:pt idx="46">
                  <c:v>1128.3528860192419</c:v>
                </c:pt>
                <c:pt idx="47">
                  <c:v>1185.9415903395136</c:v>
                </c:pt>
                <c:pt idx="48">
                  <c:v>1185.9415903395136</c:v>
                </c:pt>
                <c:pt idx="49">
                  <c:v>1185.9415903395136</c:v>
                </c:pt>
                <c:pt idx="50">
                  <c:v>1194.0585516740034</c:v>
                </c:pt>
                <c:pt idx="51">
                  <c:v>1194.0585516740034</c:v>
                </c:pt>
                <c:pt idx="52">
                  <c:v>1194.0585516740034</c:v>
                </c:pt>
                <c:pt idx="53">
                  <c:v>1220.7304646212704</c:v>
                </c:pt>
                <c:pt idx="54">
                  <c:v>1220.7304646212704</c:v>
                </c:pt>
                <c:pt idx="55">
                  <c:v>1220.7304646212704</c:v>
                </c:pt>
                <c:pt idx="56">
                  <c:v>1214.9477755036767</c:v>
                </c:pt>
                <c:pt idx="57">
                  <c:v>1214.9477755036767</c:v>
                </c:pt>
                <c:pt idx="58">
                  <c:v>1214.9477755036767</c:v>
                </c:pt>
                <c:pt idx="59">
                  <c:v>1236.8392164857341</c:v>
                </c:pt>
                <c:pt idx="60">
                  <c:v>1236.8392164857344</c:v>
                </c:pt>
                <c:pt idx="61">
                  <c:v>1236.8392164857344</c:v>
                </c:pt>
                <c:pt idx="62">
                  <c:v>1212.8192759380813</c:v>
                </c:pt>
                <c:pt idx="63">
                  <c:v>1212.8192759380813</c:v>
                </c:pt>
                <c:pt idx="64">
                  <c:v>1212.8192759380813</c:v>
                </c:pt>
                <c:pt idx="65">
                  <c:v>1125.1078338246732</c:v>
                </c:pt>
                <c:pt idx="66">
                  <c:v>1125.1078338246732</c:v>
                </c:pt>
                <c:pt idx="67">
                  <c:v>1125.107833824673</c:v>
                </c:pt>
                <c:pt idx="68">
                  <c:v>1103.5839386252626</c:v>
                </c:pt>
                <c:pt idx="69">
                  <c:v>1103.5839386252624</c:v>
                </c:pt>
                <c:pt idx="70">
                  <c:v>1103.5839386252624</c:v>
                </c:pt>
                <c:pt idx="71">
                  <c:v>979.92722429337266</c:v>
                </c:pt>
                <c:pt idx="72">
                  <c:v>979.92722429337255</c:v>
                </c:pt>
                <c:pt idx="73">
                  <c:v>979.92722429337266</c:v>
                </c:pt>
                <c:pt idx="74">
                  <c:v>974.00195344129565</c:v>
                </c:pt>
                <c:pt idx="75">
                  <c:v>974.00195344129565</c:v>
                </c:pt>
                <c:pt idx="76">
                  <c:v>974.00195344129565</c:v>
                </c:pt>
                <c:pt idx="77">
                  <c:v>977.91574542900287</c:v>
                </c:pt>
                <c:pt idx="78">
                  <c:v>977.91574542900287</c:v>
                </c:pt>
                <c:pt idx="79">
                  <c:v>977.91574542900298</c:v>
                </c:pt>
                <c:pt idx="80">
                  <c:v>977.91574542900298</c:v>
                </c:pt>
                <c:pt idx="81">
                  <c:v>977.91574542900287</c:v>
                </c:pt>
                <c:pt idx="82">
                  <c:v>977.91574542900298</c:v>
                </c:pt>
                <c:pt idx="83">
                  <c:v>975.03101992347683</c:v>
                </c:pt>
                <c:pt idx="84">
                  <c:v>975.03101992347706</c:v>
                </c:pt>
                <c:pt idx="85">
                  <c:v>975.03101992347661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0368"/>
        <c:axId val="90491904"/>
      </c:lineChart>
      <c:dateAx>
        <c:axId val="9049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491904"/>
        <c:crosses val="autoZero"/>
        <c:auto val="1"/>
        <c:lblOffset val="100"/>
        <c:baseTimeUnit val="months"/>
      </c:dateAx>
      <c:valAx>
        <c:axId val="90491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4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Arkusz1!$M$9:$M$94</c:f>
              <c:numCache>
                <c:formatCode>0.00</c:formatCode>
                <c:ptCount val="86"/>
                <c:pt idx="0">
                  <c:v>1006.4707203679179</c:v>
                </c:pt>
                <c:pt idx="1">
                  <c:v>1991.4152133515411</c:v>
                </c:pt>
                <c:pt idx="2">
                  <c:v>2938.6207703838845</c:v>
                </c:pt>
                <c:pt idx="3">
                  <c:v>3892.9481737097044</c:v>
                </c:pt>
                <c:pt idx="4">
                  <c:v>4847.5833111346255</c:v>
                </c:pt>
                <c:pt idx="5">
                  <c:v>5826.8769391428195</c:v>
                </c:pt>
                <c:pt idx="6">
                  <c:v>6800.6950033873245</c:v>
                </c:pt>
                <c:pt idx="7">
                  <c:v>7778.9373231528898</c:v>
                </c:pt>
                <c:pt idx="8">
                  <c:v>8725.5263253205085</c:v>
                </c:pt>
                <c:pt idx="9">
                  <c:v>9647.3818585654717</c:v>
                </c:pt>
                <c:pt idx="10">
                  <c:v>10571.239201345543</c:v>
                </c:pt>
                <c:pt idx="11">
                  <c:v>11433.952711835651</c:v>
                </c:pt>
                <c:pt idx="12">
                  <c:v>12336.454008443761</c:v>
                </c:pt>
                <c:pt idx="13">
                  <c:v>13277.336230224264</c:v>
                </c:pt>
                <c:pt idx="14">
                  <c:v>14348.498847669694</c:v>
                </c:pt>
                <c:pt idx="15">
                  <c:v>15447.196165237016</c:v>
                </c:pt>
                <c:pt idx="16">
                  <c:v>16685.046861433373</c:v>
                </c:pt>
                <c:pt idx="17">
                  <c:v>17697.771188561404</c:v>
                </c:pt>
                <c:pt idx="18">
                  <c:v>18752.91098454966</c:v>
                </c:pt>
                <c:pt idx="19">
                  <c:v>19791.226767749784</c:v>
                </c:pt>
                <c:pt idx="20">
                  <c:v>20747.59007392799</c:v>
                </c:pt>
                <c:pt idx="21">
                  <c:v>21720.620455220702</c:v>
                </c:pt>
                <c:pt idx="22">
                  <c:v>22673.290860442165</c:v>
                </c:pt>
                <c:pt idx="23">
                  <c:v>23560.600186783213</c:v>
                </c:pt>
                <c:pt idx="24">
                  <c:v>24439.674017185331</c:v>
                </c:pt>
                <c:pt idx="25">
                  <c:v>25343.813821338088</c:v>
                </c:pt>
                <c:pt idx="26">
                  <c:v>26248.087029959242</c:v>
                </c:pt>
                <c:pt idx="27">
                  <c:v>27134.769004322829</c:v>
                </c:pt>
                <c:pt idx="28">
                  <c:v>28024.705034840284</c:v>
                </c:pt>
                <c:pt idx="29">
                  <c:v>28905.032573092209</c:v>
                </c:pt>
                <c:pt idx="30">
                  <c:v>29767.506754751877</c:v>
                </c:pt>
                <c:pt idx="31">
                  <c:v>30634.692684022069</c:v>
                </c:pt>
                <c:pt idx="32">
                  <c:v>31511.270055808476</c:v>
                </c:pt>
                <c:pt idx="33">
                  <c:v>32427.624834293249</c:v>
                </c:pt>
                <c:pt idx="34">
                  <c:v>33434.784925571315</c:v>
                </c:pt>
                <c:pt idx="35">
                  <c:v>34362.506898798078</c:v>
                </c:pt>
                <c:pt idx="36">
                  <c:v>35339.914769179049</c:v>
                </c:pt>
                <c:pt idx="37">
                  <c:v>36270.47053882145</c:v>
                </c:pt>
                <c:pt idx="38">
                  <c:v>37187.472419751721</c:v>
                </c:pt>
                <c:pt idx="39">
                  <c:v>38167.340089380537</c:v>
                </c:pt>
                <c:pt idx="40">
                  <c:v>39174.495132678916</c:v>
                </c:pt>
                <c:pt idx="41">
                  <c:v>40138.00395780251</c:v>
                </c:pt>
                <c:pt idx="42">
                  <c:v>41115.250453619199</c:v>
                </c:pt>
                <c:pt idx="43">
                  <c:v>42097.224231036977</c:v>
                </c:pt>
                <c:pt idx="44">
                  <c:v>43071.045584956257</c:v>
                </c:pt>
                <c:pt idx="45">
                  <c:v>44090.99130623888</c:v>
                </c:pt>
                <c:pt idx="46">
                  <c:v>45125.803559151012</c:v>
                </c:pt>
                <c:pt idx="47">
                  <c:v>46236.822129158478</c:v>
                </c:pt>
                <c:pt idx="48">
                  <c:v>47366.527943946749</c:v>
                </c:pt>
                <c:pt idx="49">
                  <c:v>48517.61780454532</c:v>
                </c:pt>
                <c:pt idx="50">
                  <c:v>49641.621258514322</c:v>
                </c:pt>
                <c:pt idx="51">
                  <c:v>50779.767039011109</c:v>
                </c:pt>
                <c:pt idx="52">
                  <c:v>51919.688397948608</c:v>
                </c:pt>
                <c:pt idx="53">
                  <c:v>53015.156017621572</c:v>
                </c:pt>
                <c:pt idx="54">
                  <c:v>54083.830185710307</c:v>
                </c:pt>
                <c:pt idx="55">
                  <c:v>55162.602702529155</c:v>
                </c:pt>
                <c:pt idx="56">
                  <c:v>56256.074971192895</c:v>
                </c:pt>
                <c:pt idx="57">
                  <c:v>57405.883545830591</c:v>
                </c:pt>
                <c:pt idx="58">
                  <c:v>58513.400528001534</c:v>
                </c:pt>
                <c:pt idx="59">
                  <c:v>59586.242966450904</c:v>
                </c:pt>
                <c:pt idx="60">
                  <c:v>60677.30644777877</c:v>
                </c:pt>
                <c:pt idx="61">
                  <c:v>61742.075079297501</c:v>
                </c:pt>
                <c:pt idx="62">
                  <c:v>62811.543567212808</c:v>
                </c:pt>
                <c:pt idx="63">
                  <c:v>63872.236192346187</c:v>
                </c:pt>
                <c:pt idx="64">
                  <c:v>64926.807575112107</c:v>
                </c:pt>
                <c:pt idx="65">
                  <c:v>65981.976848566715</c:v>
                </c:pt>
                <c:pt idx="66">
                  <c:v>67037.799670310429</c:v>
                </c:pt>
                <c:pt idx="67">
                  <c:v>68100.157974945323</c:v>
                </c:pt>
                <c:pt idx="68">
                  <c:v>69159.729832210709</c:v>
                </c:pt>
                <c:pt idx="69">
                  <c:v>70232.232036780042</c:v>
                </c:pt>
                <c:pt idx="70">
                  <c:v>71326.824882887915</c:v>
                </c:pt>
                <c:pt idx="71">
                  <c:v>72399.264772530471</c:v>
                </c:pt>
                <c:pt idx="72">
                  <c:v>73481.176531041463</c:v>
                </c:pt>
                <c:pt idx="73">
                  <c:v>74554.3953572686</c:v>
                </c:pt>
                <c:pt idx="74">
                  <c:v>75611.817349560559</c:v>
                </c:pt>
                <c:pt idx="75">
                  <c:v>76675.37736213897</c:v>
                </c:pt>
                <c:pt idx="76">
                  <c:v>77733.297873845062</c:v>
                </c:pt>
                <c:pt idx="77">
                  <c:v>78816.175513720926</c:v>
                </c:pt>
                <c:pt idx="78">
                  <c:v>79882.851272637636</c:v>
                </c:pt>
                <c:pt idx="79">
                  <c:v>80947.71989867813</c:v>
                </c:pt>
                <c:pt idx="80">
                  <c:v>82020.409048027752</c:v>
                </c:pt>
                <c:pt idx="81">
                  <c:v>83077.83104031971</c:v>
                </c:pt>
                <c:pt idx="82">
                  <c:v>84144.849531333632</c:v>
                </c:pt>
                <c:pt idx="83">
                  <c:v>85213.274578851924</c:v>
                </c:pt>
                <c:pt idx="84">
                  <c:v>86299.159687882566</c:v>
                </c:pt>
                <c:pt idx="85">
                  <c:v>87377.170651525288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Arkusz1!$V$9:$V$94</c:f>
              <c:numCache>
                <c:formatCode>0.00</c:formatCode>
                <c:ptCount val="86"/>
                <c:pt idx="0">
                  <c:v>1187.5530771599372</c:v>
                </c:pt>
                <c:pt idx="1">
                  <c:v>2375.1061543198743</c:v>
                </c:pt>
                <c:pt idx="2">
                  <c:v>3612.8704916191882</c:v>
                </c:pt>
                <c:pt idx="3">
                  <c:v>4850.6348289185016</c:v>
                </c:pt>
                <c:pt idx="4">
                  <c:v>6088.399166217815</c:v>
                </c:pt>
                <c:pt idx="5">
                  <c:v>7402.0681922629828</c:v>
                </c:pt>
                <c:pt idx="6">
                  <c:v>8715.7372183081516</c:v>
                </c:pt>
                <c:pt idx="7">
                  <c:v>10029.40624435332</c:v>
                </c:pt>
                <c:pt idx="8">
                  <c:v>11405.620688297629</c:v>
                </c:pt>
                <c:pt idx="9">
                  <c:v>12781.835132241938</c:v>
                </c:pt>
                <c:pt idx="10">
                  <c:v>14158.049576186248</c:v>
                </c:pt>
                <c:pt idx="11">
                  <c:v>15601.720763109639</c:v>
                </c:pt>
                <c:pt idx="12">
                  <c:v>17045.39195003303</c:v>
                </c:pt>
                <c:pt idx="13">
                  <c:v>18489.063136956422</c:v>
                </c:pt>
                <c:pt idx="14">
                  <c:v>19930.025056694627</c:v>
                </c:pt>
                <c:pt idx="15">
                  <c:v>21370.986976432832</c:v>
                </c:pt>
                <c:pt idx="16">
                  <c:v>22811.948896171038</c:v>
                </c:pt>
                <c:pt idx="17">
                  <c:v>24153.225210930384</c:v>
                </c:pt>
                <c:pt idx="18">
                  <c:v>25494.501525689731</c:v>
                </c:pt>
                <c:pt idx="19">
                  <c:v>26835.777840449078</c:v>
                </c:pt>
                <c:pt idx="20">
                  <c:v>27962.283933686558</c:v>
                </c:pt>
                <c:pt idx="21">
                  <c:v>29088.790026924038</c:v>
                </c:pt>
                <c:pt idx="22">
                  <c:v>30215.296120161518</c:v>
                </c:pt>
                <c:pt idx="23">
                  <c:v>31374.385649456181</c:v>
                </c:pt>
                <c:pt idx="24">
                  <c:v>32533.475178750843</c:v>
                </c:pt>
                <c:pt idx="25">
                  <c:v>33692.564708045509</c:v>
                </c:pt>
                <c:pt idx="26">
                  <c:v>34820.461261763776</c:v>
                </c:pt>
                <c:pt idx="27">
                  <c:v>35948.357815482042</c:v>
                </c:pt>
                <c:pt idx="28">
                  <c:v>37076.254369200309</c:v>
                </c:pt>
                <c:pt idx="29">
                  <c:v>38214.834680078035</c:v>
                </c:pt>
                <c:pt idx="30">
                  <c:v>39353.41499095576</c:v>
                </c:pt>
                <c:pt idx="31">
                  <c:v>40491.995301833485</c:v>
                </c:pt>
                <c:pt idx="32">
                  <c:v>41610.563828814229</c:v>
                </c:pt>
                <c:pt idx="33">
                  <c:v>42729.132355794973</c:v>
                </c:pt>
                <c:pt idx="34">
                  <c:v>43847.700882775716</c:v>
                </c:pt>
                <c:pt idx="35">
                  <c:v>44939.643600278723</c:v>
                </c:pt>
                <c:pt idx="36">
                  <c:v>46031.58631778173</c:v>
                </c:pt>
                <c:pt idx="37">
                  <c:v>47123.529035284737</c:v>
                </c:pt>
                <c:pt idx="38">
                  <c:v>48212.045363856778</c:v>
                </c:pt>
                <c:pt idx="39">
                  <c:v>49300.561692428819</c:v>
                </c:pt>
                <c:pt idx="40">
                  <c:v>50389.07802100086</c:v>
                </c:pt>
                <c:pt idx="41">
                  <c:v>51490.097387026748</c:v>
                </c:pt>
                <c:pt idx="42">
                  <c:v>52591.116753052636</c:v>
                </c:pt>
                <c:pt idx="43">
                  <c:v>53692.136119078525</c:v>
                </c:pt>
                <c:pt idx="44">
                  <c:v>54820.48900509777</c:v>
                </c:pt>
                <c:pt idx="45">
                  <c:v>55948.841891117016</c:v>
                </c:pt>
                <c:pt idx="46">
                  <c:v>57077.194777136261</c:v>
                </c:pt>
                <c:pt idx="47">
                  <c:v>58263.136367475774</c:v>
                </c:pt>
                <c:pt idx="48">
                  <c:v>59449.077957815287</c:v>
                </c:pt>
                <c:pt idx="49">
                  <c:v>60635.0195481548</c:v>
                </c:pt>
                <c:pt idx="50">
                  <c:v>61829.078099828803</c:v>
                </c:pt>
                <c:pt idx="51">
                  <c:v>63023.136651502806</c:v>
                </c:pt>
                <c:pt idx="52">
                  <c:v>64217.195203176809</c:v>
                </c:pt>
                <c:pt idx="53">
                  <c:v>65437.925667798081</c:v>
                </c:pt>
                <c:pt idx="54">
                  <c:v>66658.656132419346</c:v>
                </c:pt>
                <c:pt idx="55">
                  <c:v>67879.386597040619</c:v>
                </c:pt>
                <c:pt idx="56">
                  <c:v>69094.334372544297</c:v>
                </c:pt>
                <c:pt idx="57">
                  <c:v>70309.282148047976</c:v>
                </c:pt>
                <c:pt idx="58">
                  <c:v>71524.229923551655</c:v>
                </c:pt>
                <c:pt idx="59">
                  <c:v>72761.069140037391</c:v>
                </c:pt>
                <c:pt idx="60">
                  <c:v>73997.908356523127</c:v>
                </c:pt>
                <c:pt idx="61">
                  <c:v>75234.747573008863</c:v>
                </c:pt>
                <c:pt idx="62">
                  <c:v>76447.566848946939</c:v>
                </c:pt>
                <c:pt idx="63">
                  <c:v>77660.386124885015</c:v>
                </c:pt>
                <c:pt idx="64">
                  <c:v>78873.205400823092</c:v>
                </c:pt>
                <c:pt idx="65">
                  <c:v>79998.313234647765</c:v>
                </c:pt>
                <c:pt idx="66">
                  <c:v>81123.421068472438</c:v>
                </c:pt>
                <c:pt idx="67">
                  <c:v>82248.528902297112</c:v>
                </c:pt>
                <c:pt idx="68">
                  <c:v>83352.112840922375</c:v>
                </c:pt>
                <c:pt idx="69">
                  <c:v>84455.696779547638</c:v>
                </c:pt>
                <c:pt idx="70">
                  <c:v>85559.2807181729</c:v>
                </c:pt>
                <c:pt idx="71">
                  <c:v>86539.207942466266</c:v>
                </c:pt>
                <c:pt idx="72">
                  <c:v>87519.135166759632</c:v>
                </c:pt>
                <c:pt idx="73">
                  <c:v>88499.062391052998</c:v>
                </c:pt>
                <c:pt idx="74">
                  <c:v>89473.064344494298</c:v>
                </c:pt>
                <c:pt idx="75">
                  <c:v>90447.066297935598</c:v>
                </c:pt>
                <c:pt idx="76">
                  <c:v>91421.068251376899</c:v>
                </c:pt>
                <c:pt idx="77">
                  <c:v>92398.983996805895</c:v>
                </c:pt>
                <c:pt idx="78">
                  <c:v>93376.899742234891</c:v>
                </c:pt>
                <c:pt idx="79">
                  <c:v>94354.815487663887</c:v>
                </c:pt>
                <c:pt idx="80">
                  <c:v>95332.731233092883</c:v>
                </c:pt>
                <c:pt idx="81">
                  <c:v>96310.64697852188</c:v>
                </c:pt>
                <c:pt idx="82">
                  <c:v>97288.562723950876</c:v>
                </c:pt>
                <c:pt idx="83">
                  <c:v>98263.593743874357</c:v>
                </c:pt>
                <c:pt idx="84">
                  <c:v>99238.624763797838</c:v>
                </c:pt>
                <c:pt idx="85">
                  <c:v>100213.65578372132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0704"/>
        <c:axId val="90282240"/>
      </c:lineChart>
      <c:dateAx>
        <c:axId val="90280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282240"/>
        <c:crosses val="autoZero"/>
        <c:auto val="1"/>
        <c:lblOffset val="100"/>
        <c:baseTimeUnit val="months"/>
      </c:dateAx>
      <c:valAx>
        <c:axId val="90282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2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Arkusz1!$H$9:$H$94</c:f>
              <c:numCache>
                <c:formatCode>0.00</c:formatCode>
                <c:ptCount val="86"/>
                <c:pt idx="0">
                  <c:v>213385.32281727865</c:v>
                </c:pt>
                <c:pt idx="1">
                  <c:v>208515.19852732972</c:v>
                </c:pt>
                <c:pt idx="2">
                  <c:v>198068.2602297363</c:v>
                </c:pt>
                <c:pt idx="3">
                  <c:v>199266.69653750144</c:v>
                </c:pt>
                <c:pt idx="4">
                  <c:v>199039.09270762096</c:v>
                </c:pt>
                <c:pt idx="5">
                  <c:v>204613.00693736598</c:v>
                </c:pt>
                <c:pt idx="6">
                  <c:v>203166.57547768718</c:v>
                </c:pt>
                <c:pt idx="7">
                  <c:v>203784.85633740164</c:v>
                </c:pt>
                <c:pt idx="8">
                  <c:v>193884.64333434933</c:v>
                </c:pt>
                <c:pt idx="9">
                  <c:v>188540.32356619107</c:v>
                </c:pt>
                <c:pt idx="10">
                  <c:v>188669.88527959053</c:v>
                </c:pt>
                <c:pt idx="11">
                  <c:v>178002.64221817613</c:v>
                </c:pt>
                <c:pt idx="12">
                  <c:v>185928.66196084011</c:v>
                </c:pt>
                <c:pt idx="13">
                  <c:v>193539.32368130621</c:v>
                </c:pt>
                <c:pt idx="14">
                  <c:v>215680.45650443243</c:v>
                </c:pt>
                <c:pt idx="15">
                  <c:v>220892.83096110518</c:v>
                </c:pt>
                <c:pt idx="16">
                  <c:v>248494.48140058678</c:v>
                </c:pt>
                <c:pt idx="17">
                  <c:v>268918.18087539257</c:v>
                </c:pt>
                <c:pt idx="18">
                  <c:v>279562.63364102721</c:v>
                </c:pt>
                <c:pt idx="19">
                  <c:v>274495.4477213127</c:v>
                </c:pt>
                <c:pt idx="20">
                  <c:v>261303.66587027872</c:v>
                </c:pt>
                <c:pt idx="21">
                  <c:v>265238.99650333828</c:v>
                </c:pt>
                <c:pt idx="22">
                  <c:v>259082.63880364885</c:v>
                </c:pt>
                <c:pt idx="23">
                  <c:v>240741.85821940633</c:v>
                </c:pt>
                <c:pt idx="24">
                  <c:v>237946.36653039994</c:v>
                </c:pt>
                <c:pt idx="25">
                  <c:v>244153.35460079226</c:v>
                </c:pt>
                <c:pt idx="26">
                  <c:v>247105.2042688519</c:v>
                </c:pt>
                <c:pt idx="27">
                  <c:v>241712.32693546065</c:v>
                </c:pt>
                <c:pt idx="28">
                  <c:v>242010.68454396885</c:v>
                </c:pt>
                <c:pt idx="29">
                  <c:v>240049.03689234189</c:v>
                </c:pt>
                <c:pt idx="30">
                  <c:v>234602.45933650818</c:v>
                </c:pt>
                <c:pt idx="31">
                  <c:v>235301.94718629116</c:v>
                </c:pt>
                <c:pt idx="32">
                  <c:v>237261.04311043266</c:v>
                </c:pt>
                <c:pt idx="33">
                  <c:v>247410.84114459137</c:v>
                </c:pt>
                <c:pt idx="34">
                  <c:v>271249.20449351461</c:v>
                </c:pt>
                <c:pt idx="35">
                  <c:v>253709.77979957603</c:v>
                </c:pt>
                <c:pt idx="36">
                  <c:v>266612.07688830397</c:v>
                </c:pt>
                <c:pt idx="37">
                  <c:v>253178.55630104651</c:v>
                </c:pt>
                <c:pt idx="38">
                  <c:v>246654.31017972928</c:v>
                </c:pt>
                <c:pt idx="39">
                  <c:v>262887.12216248066</c:v>
                </c:pt>
                <c:pt idx="40">
                  <c:v>269511.59195147682</c:v>
                </c:pt>
                <c:pt idx="41">
                  <c:v>257486.95037473086</c:v>
                </c:pt>
                <c:pt idx="42">
                  <c:v>260479.09822531365</c:v>
                </c:pt>
                <c:pt idx="43">
                  <c:v>261055.97138701379</c:v>
                </c:pt>
                <c:pt idx="44">
                  <c:v>257890.37999607823</c:v>
                </c:pt>
                <c:pt idx="45">
                  <c:v>269395.8527156671</c:v>
                </c:pt>
                <c:pt idx="46">
                  <c:v>272602.02321670123</c:v>
                </c:pt>
                <c:pt idx="47">
                  <c:v>292261.74078543467</c:v>
                </c:pt>
                <c:pt idx="48">
                  <c:v>296387.13213017449</c:v>
                </c:pt>
                <c:pt idx="49">
                  <c:v>301191.09385067428</c:v>
                </c:pt>
                <c:pt idx="50">
                  <c:v>298744.54833927489</c:v>
                </c:pt>
                <c:pt idx="51">
                  <c:v>301672.78215585742</c:v>
                </c:pt>
                <c:pt idx="52">
                  <c:v>301310.66829624755</c:v>
                </c:pt>
                <c:pt idx="53">
                  <c:v>287708.81529352564</c:v>
                </c:pt>
                <c:pt idx="54">
                  <c:v>279895.59297332057</c:v>
                </c:pt>
                <c:pt idx="55">
                  <c:v>281755.98382296384</c:v>
                </c:pt>
                <c:pt idx="56">
                  <c:v>282754.00185845845</c:v>
                </c:pt>
                <c:pt idx="57">
                  <c:v>296496.41454023449</c:v>
                </c:pt>
                <c:pt idx="58">
                  <c:v>284795.10832968703</c:v>
                </c:pt>
                <c:pt idx="59">
                  <c:v>275761.97113508201</c:v>
                </c:pt>
                <c:pt idx="60">
                  <c:v>279655.89879607281</c:v>
                </c:pt>
                <c:pt idx="61">
                  <c:v>272144.7514829798</c:v>
                </c:pt>
                <c:pt idx="62">
                  <c:v>274182.90523118194</c:v>
                </c:pt>
                <c:pt idx="63">
                  <c:v>271153.31528410653</c:v>
                </c:pt>
                <c:pt idx="64">
                  <c:v>268812.49667155393</c:v>
                </c:pt>
                <c:pt idx="65">
                  <c:v>269131.11462490971</c:v>
                </c:pt>
                <c:pt idx="66">
                  <c:v>268513.52756348188</c:v>
                </c:pt>
                <c:pt idx="67">
                  <c:v>269385.67971434956</c:v>
                </c:pt>
                <c:pt idx="68">
                  <c:v>267579.93120596907</c:v>
                </c:pt>
                <c:pt idx="69">
                  <c:v>270048.16527478414</c:v>
                </c:pt>
                <c:pt idx="70">
                  <c:v>274796.03739223623</c:v>
                </c:pt>
                <c:pt idx="71">
                  <c:v>268435.84988219984</c:v>
                </c:pt>
                <c:pt idx="72">
                  <c:v>270000.10365505685</c:v>
                </c:pt>
                <c:pt idx="73">
                  <c:v>267029.78562396113</c:v>
                </c:pt>
                <c:pt idx="74">
                  <c:v>262309.40519070241</c:v>
                </c:pt>
                <c:pt idx="75">
                  <c:v>263036.70252272853</c:v>
                </c:pt>
                <c:pt idx="76">
                  <c:v>260850.03900562628</c:v>
                </c:pt>
                <c:pt idx="77">
                  <c:v>266192.26066875568</c:v>
                </c:pt>
                <c:pt idx="78">
                  <c:v>261409.42900029049</c:v>
                </c:pt>
                <c:pt idx="79">
                  <c:v>260167.00367322782</c:v>
                </c:pt>
                <c:pt idx="80">
                  <c:v>261271.45796394465</c:v>
                </c:pt>
                <c:pt idx="81">
                  <c:v>256757.30889438189</c:v>
                </c:pt>
                <c:pt idx="82">
                  <c:v>258283.86428672014</c:v>
                </c:pt>
                <c:pt idx="83">
                  <c:v>258103.47203208695</c:v>
                </c:pt>
                <c:pt idx="84">
                  <c:v>261499.98727068346</c:v>
                </c:pt>
                <c:pt idx="85">
                  <c:v>258787.51250858192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Arkusz1!$R$9:$R$94</c:f>
              <c:numCache>
                <c:formatCode>0.00</c:formatCode>
                <c:ptCount val="86"/>
                <c:pt idx="0">
                  <c:v>200000</c:v>
                </c:pt>
                <c:pt idx="1">
                  <c:v>199797.44692284006</c:v>
                </c:pt>
                <c:pt idx="2">
                  <c:v>199593.8962717751</c:v>
                </c:pt>
                <c:pt idx="3">
                  <c:v>199403.9998899026</c:v>
                </c:pt>
                <c:pt idx="4">
                  <c:v>199213.10655202527</c:v>
                </c:pt>
                <c:pt idx="5">
                  <c:v>199021.21102412409</c:v>
                </c:pt>
                <c:pt idx="6">
                  <c:v>198848.5969412839</c:v>
                </c:pt>
                <c:pt idx="7">
                  <c:v>198674.99320436877</c:v>
                </c:pt>
                <c:pt idx="8">
                  <c:v>198500.39413936198</c:v>
                </c:pt>
                <c:pt idx="9">
                  <c:v>198339.99460952127</c:v>
                </c:pt>
                <c:pt idx="10">
                  <c:v>198178.61263256028</c:v>
                </c:pt>
                <c:pt idx="11">
                  <c:v>198016.24219099039</c:v>
                </c:pt>
                <c:pt idx="12">
                  <c:v>197867.9272550664</c:v>
                </c:pt>
                <c:pt idx="13">
                  <c:v>197718.6420922699</c:v>
                </c:pt>
                <c:pt idx="14">
                  <c:v>197568.38035570012</c:v>
                </c:pt>
                <c:pt idx="15">
                  <c:v>197416.55211778285</c:v>
                </c:pt>
                <c:pt idx="16">
                  <c:v>197263.73320061318</c:v>
                </c:pt>
                <c:pt idx="17">
                  <c:v>197109.91714000897</c:v>
                </c:pt>
                <c:pt idx="18">
                  <c:v>196931.58933637568</c:v>
                </c:pt>
                <c:pt idx="19">
                  <c:v>196752.20939870094</c:v>
                </c:pt>
                <c:pt idx="20">
                  <c:v>196571.77111939393</c:v>
                </c:pt>
                <c:pt idx="21">
                  <c:v>196324.92370191574</c:v>
                </c:pt>
                <c:pt idx="22">
                  <c:v>196076.97164224435</c:v>
                </c:pt>
                <c:pt idx="23">
                  <c:v>195827.90999710592</c:v>
                </c:pt>
                <c:pt idx="24">
                  <c:v>195589.21164479764</c:v>
                </c:pt>
                <c:pt idx="25">
                  <c:v>195349.39141023354</c:v>
                </c:pt>
                <c:pt idx="26">
                  <c:v>195108.44402056697</c:v>
                </c:pt>
                <c:pt idx="27">
                  <c:v>194855.28365754092</c:v>
                </c:pt>
                <c:pt idx="28">
                  <c:v>194600.98829222063</c:v>
                </c:pt>
                <c:pt idx="29">
                  <c:v>194345.55283601247</c:v>
                </c:pt>
                <c:pt idx="30">
                  <c:v>194092.86433681223</c:v>
                </c:pt>
                <c:pt idx="31">
                  <c:v>193839.02399920314</c:v>
                </c:pt>
                <c:pt idx="32">
                  <c:v>193584.02657272178</c:v>
                </c:pt>
                <c:pt idx="33">
                  <c:v>193320.45416310389</c:v>
                </c:pt>
                <c:pt idx="34">
                  <c:v>193055.71764201019</c:v>
                </c:pt>
                <c:pt idx="35">
                  <c:v>192789.81186794833</c:v>
                </c:pt>
                <c:pt idx="36">
                  <c:v>192512.4061055874</c:v>
                </c:pt>
                <c:pt idx="37">
                  <c:v>192233.82830388049</c:v>
                </c:pt>
                <c:pt idx="38">
                  <c:v>191954.07351096137</c:v>
                </c:pt>
                <c:pt idx="39">
                  <c:v>191671.76429113536</c:v>
                </c:pt>
                <c:pt idx="40">
                  <c:v>191388.26937258607</c:v>
                </c:pt>
                <c:pt idx="41">
                  <c:v>191103.58377537888</c:v>
                </c:pt>
                <c:pt idx="42">
                  <c:v>190822.71728972232</c:v>
                </c:pt>
                <c:pt idx="43">
                  <c:v>190540.6454187315</c:v>
                </c:pt>
                <c:pt idx="44">
                  <c:v>190257.36298929431</c:v>
                </c:pt>
                <c:pt idx="45">
                  <c:v>189983.58275870199</c:v>
                </c:pt>
                <c:pt idx="46">
                  <c:v>189708.57279857391</c:v>
                </c:pt>
                <c:pt idx="47">
                  <c:v>189432.32758537494</c:v>
                </c:pt>
                <c:pt idx="48">
                  <c:v>189176.18300293363</c:v>
                </c:pt>
                <c:pt idx="49">
                  <c:v>188918.78117750018</c:v>
                </c:pt>
                <c:pt idx="50">
                  <c:v>188660.1159381069</c:v>
                </c:pt>
                <c:pt idx="51">
                  <c:v>188403.06929559217</c:v>
                </c:pt>
                <c:pt idx="52">
                  <c:v>188144.74598808627</c:v>
                </c:pt>
                <c:pt idx="53">
                  <c:v>187885.13967481977</c:v>
                </c:pt>
                <c:pt idx="54">
                  <c:v>187633.58338902111</c:v>
                </c:pt>
                <c:pt idx="55">
                  <c:v>187380.72949204821</c:v>
                </c:pt>
                <c:pt idx="56">
                  <c:v>187126.5712903901</c:v>
                </c:pt>
                <c:pt idx="57">
                  <c:v>186869.08780465557</c:v>
                </c:pt>
                <c:pt idx="58">
                  <c:v>186610.28686175239</c:v>
                </c:pt>
                <c:pt idx="59">
                  <c:v>186350.16172069134</c:v>
                </c:pt>
                <c:pt idx="60">
                  <c:v>186096.31960728226</c:v>
                </c:pt>
                <c:pt idx="61">
                  <c:v>185841.13847672494</c:v>
                </c:pt>
                <c:pt idx="62">
                  <c:v>185584.61126570392</c:v>
                </c:pt>
                <c:pt idx="63">
                  <c:v>185318.27350722093</c:v>
                </c:pt>
                <c:pt idx="64">
                  <c:v>185050.57742616968</c:v>
                </c:pt>
                <c:pt idx="65">
                  <c:v>184781.51609510506</c:v>
                </c:pt>
                <c:pt idx="66">
                  <c:v>184477.14616193614</c:v>
                </c:pt>
                <c:pt idx="67">
                  <c:v>184171.42431898072</c:v>
                </c:pt>
                <c:pt idx="68">
                  <c:v>183864.34456150618</c:v>
                </c:pt>
                <c:pt idx="69">
                  <c:v>183546.78069588135</c:v>
                </c:pt>
                <c:pt idx="70">
                  <c:v>183227.85924473096</c:v>
                </c:pt>
                <c:pt idx="71">
                  <c:v>182907.57440437694</c:v>
                </c:pt>
                <c:pt idx="72">
                  <c:v>182526.66948625789</c:v>
                </c:pt>
                <c:pt idx="73">
                  <c:v>182144.51710453202</c:v>
                </c:pt>
                <c:pt idx="74">
                  <c:v>181761.11317375599</c:v>
                </c:pt>
                <c:pt idx="75">
                  <c:v>181373.29081030007</c:v>
                </c:pt>
                <c:pt idx="76">
                  <c:v>180984.21771972199</c:v>
                </c:pt>
                <c:pt idx="77">
                  <c:v>180593.88986842681</c:v>
                </c:pt>
                <c:pt idx="78">
                  <c:v>180204.40921415243</c:v>
                </c:pt>
                <c:pt idx="79">
                  <c:v>179813.65950207954</c:v>
                </c:pt>
                <c:pt idx="80">
                  <c:v>179421.6365971948</c:v>
                </c:pt>
                <c:pt idx="81">
                  <c:v>179028.33635101165</c:v>
                </c:pt>
                <c:pt idx="82">
                  <c:v>178633.75460152637</c:v>
                </c:pt>
                <c:pt idx="83">
                  <c:v>178237.88717317401</c:v>
                </c:pt>
                <c:pt idx="84">
                  <c:v>177839.15865511046</c:v>
                </c:pt>
                <c:pt idx="85">
                  <c:v>177439.1409148385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4512"/>
        <c:axId val="90306048"/>
      </c:lineChart>
      <c:dateAx>
        <c:axId val="9030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306048"/>
        <c:crosses val="autoZero"/>
        <c:auto val="1"/>
        <c:lblOffset val="100"/>
        <c:baseTimeUnit val="months"/>
      </c:dateAx>
      <c:valAx>
        <c:axId val="90306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30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Arkusz1!$C$9:$C$94</c:f>
              <c:numCache>
                <c:formatCode>General</c:formatCode>
                <c:ptCount val="86"/>
                <c:pt idx="0">
                  <c:v>2.3144</c:v>
                </c:pt>
                <c:pt idx="1">
                  <c:v>2.2648999999999999</c:v>
                </c:pt>
                <c:pt idx="2">
                  <c:v>2.1545999999999998</c:v>
                </c:pt>
                <c:pt idx="3">
                  <c:v>2.1707999999999998</c:v>
                </c:pt>
                <c:pt idx="4">
                  <c:v>2.1715</c:v>
                </c:pt>
                <c:pt idx="5">
                  <c:v>2.2355999999999998</c:v>
                </c:pt>
                <c:pt idx="6">
                  <c:v>2.2231000000000001</c:v>
                </c:pt>
                <c:pt idx="7">
                  <c:v>2.2332000000000001</c:v>
                </c:pt>
                <c:pt idx="8">
                  <c:v>2.1278999999999999</c:v>
                </c:pt>
                <c:pt idx="9">
                  <c:v>2.0722999999999998</c:v>
                </c:pt>
                <c:pt idx="10">
                  <c:v>2.0768</c:v>
                </c:pt>
                <c:pt idx="11" formatCode="0.0000">
                  <c:v>1.9622999999999999</c:v>
                </c:pt>
                <c:pt idx="12">
                  <c:v>2.0528</c:v>
                </c:pt>
                <c:pt idx="13">
                  <c:v>2.1400999999999999</c:v>
                </c:pt>
                <c:pt idx="14">
                  <c:v>2.3885999999999998</c:v>
                </c:pt>
                <c:pt idx="15">
                  <c:v>2.4500000000000002</c:v>
                </c:pt>
                <c:pt idx="16">
                  <c:v>2.7603</c:v>
                </c:pt>
                <c:pt idx="17">
                  <c:v>2.9916999999999998</c:v>
                </c:pt>
                <c:pt idx="18">
                  <c:v>3.117</c:v>
                </c:pt>
                <c:pt idx="19">
                  <c:v>3.0672999999999999</c:v>
                </c:pt>
                <c:pt idx="20">
                  <c:v>2.9264000000000001</c:v>
                </c:pt>
                <c:pt idx="21">
                  <c:v>2.9773999999999998</c:v>
                </c:pt>
                <c:pt idx="22">
                  <c:v>2.9150999999999998</c:v>
                </c:pt>
                <c:pt idx="23">
                  <c:v>2.7151000000000001</c:v>
                </c:pt>
                <c:pt idx="24">
                  <c:v>2.6899000000000002</c:v>
                </c:pt>
                <c:pt idx="25">
                  <c:v>2.7665999999999999</c:v>
                </c:pt>
                <c:pt idx="26">
                  <c:v>2.8067000000000002</c:v>
                </c:pt>
                <c:pt idx="27">
                  <c:v>2.7521</c:v>
                </c:pt>
                <c:pt idx="28">
                  <c:v>2.7622</c:v>
                </c:pt>
                <c:pt idx="29">
                  <c:v>2.7465000000000002</c:v>
                </c:pt>
                <c:pt idx="30">
                  <c:v>2.6907999999999999</c:v>
                </c:pt>
                <c:pt idx="31">
                  <c:v>2.7054999999999998</c:v>
                </c:pt>
                <c:pt idx="32">
                  <c:v>2.7347999999999999</c:v>
                </c:pt>
                <c:pt idx="33">
                  <c:v>2.8589000000000002</c:v>
                </c:pt>
                <c:pt idx="34">
                  <c:v>3.1421999999999999</c:v>
                </c:pt>
                <c:pt idx="35">
                  <c:v>2.9464000000000001</c:v>
                </c:pt>
                <c:pt idx="36">
                  <c:v>3.1042000000000001</c:v>
                </c:pt>
                <c:pt idx="37">
                  <c:v>2.9554</c:v>
                </c:pt>
                <c:pt idx="38">
                  <c:v>2.8866999999999998</c:v>
                </c:pt>
                <c:pt idx="39">
                  <c:v>3.0846</c:v>
                </c:pt>
                <c:pt idx="40">
                  <c:v>3.1705000000000001</c:v>
                </c:pt>
                <c:pt idx="41">
                  <c:v>3.0369000000000002</c:v>
                </c:pt>
                <c:pt idx="42">
                  <c:v>3.0802</c:v>
                </c:pt>
                <c:pt idx="43">
                  <c:v>3.0951</c:v>
                </c:pt>
                <c:pt idx="44">
                  <c:v>3.0655999999999999</c:v>
                </c:pt>
                <c:pt idx="45">
                  <c:v>3.2107999999999999</c:v>
                </c:pt>
                <c:pt idx="46">
                  <c:v>3.2576000000000001</c:v>
                </c:pt>
                <c:pt idx="47">
                  <c:v>3.5017999999999998</c:v>
                </c:pt>
                <c:pt idx="48">
                  <c:v>3.5607000000000002</c:v>
                </c:pt>
                <c:pt idx="49">
                  <c:v>3.6280999999999999</c:v>
                </c:pt>
                <c:pt idx="50">
                  <c:v>3.6082999999999998</c:v>
                </c:pt>
                <c:pt idx="51">
                  <c:v>3.6537000000000002</c:v>
                </c:pt>
                <c:pt idx="52">
                  <c:v>3.6594000000000002</c:v>
                </c:pt>
                <c:pt idx="53">
                  <c:v>3.5038999999999998</c:v>
                </c:pt>
                <c:pt idx="54">
                  <c:v>3.4182000000000001</c:v>
                </c:pt>
                <c:pt idx="55">
                  <c:v>3.4504999999999999</c:v>
                </c:pt>
                <c:pt idx="56">
                  <c:v>3.4723999999999999</c:v>
                </c:pt>
                <c:pt idx="57">
                  <c:v>3.6513</c:v>
                </c:pt>
                <c:pt idx="58">
                  <c:v>3.5169999999999999</c:v>
                </c:pt>
                <c:pt idx="59">
                  <c:v>3.415</c:v>
                </c:pt>
                <c:pt idx="60">
                  <c:v>3.4729999999999999</c:v>
                </c:pt>
                <c:pt idx="61">
                  <c:v>3.3893</c:v>
                </c:pt>
                <c:pt idx="62">
                  <c:v>3.4243999999999999</c:v>
                </c:pt>
                <c:pt idx="63">
                  <c:v>3.3963000000000001</c:v>
                </c:pt>
                <c:pt idx="64">
                  <c:v>3.3767</c:v>
                </c:pt>
                <c:pt idx="65">
                  <c:v>3.3904999999999998</c:v>
                </c:pt>
                <c:pt idx="66">
                  <c:v>3.3925999999999998</c:v>
                </c:pt>
                <c:pt idx="67">
                  <c:v>3.4136000000000002</c:v>
                </c:pt>
                <c:pt idx="68">
                  <c:v>3.4007000000000001</c:v>
                </c:pt>
                <c:pt idx="69">
                  <c:v>3.4422000000000001</c:v>
                </c:pt>
                <c:pt idx="70">
                  <c:v>3.5131000000000001</c:v>
                </c:pt>
                <c:pt idx="71">
                  <c:v>3.4420000000000002</c:v>
                </c:pt>
                <c:pt idx="72">
                  <c:v>3.4723999999999999</c:v>
                </c:pt>
                <c:pt idx="73">
                  <c:v>3.4445000000000001</c:v>
                </c:pt>
                <c:pt idx="74">
                  <c:v>3.3938000000000001</c:v>
                </c:pt>
                <c:pt idx="75">
                  <c:v>3.4135</c:v>
                </c:pt>
                <c:pt idx="76">
                  <c:v>3.3954</c:v>
                </c:pt>
                <c:pt idx="77">
                  <c:v>3.4754999999999998</c:v>
                </c:pt>
                <c:pt idx="78">
                  <c:v>3.4235000000000002</c:v>
                </c:pt>
                <c:pt idx="79">
                  <c:v>3.4177</c:v>
                </c:pt>
                <c:pt idx="80">
                  <c:v>3.4428000000000001</c:v>
                </c:pt>
                <c:pt idx="81">
                  <c:v>3.3938000000000001</c:v>
                </c:pt>
                <c:pt idx="82">
                  <c:v>3.4245999999999999</c:v>
                </c:pt>
                <c:pt idx="83">
                  <c:v>3.4329000000000001</c:v>
                </c:pt>
                <c:pt idx="84">
                  <c:v>3.4889999999999999</c:v>
                </c:pt>
                <c:pt idx="85">
                  <c:v>3.4636999999999998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9600"/>
        <c:axId val="34652544"/>
      </c:lineChart>
      <c:dateAx>
        <c:axId val="34649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652544"/>
        <c:crosses val="autoZero"/>
        <c:auto val="1"/>
        <c:lblOffset val="100"/>
        <c:baseTimeUnit val="months"/>
      </c:dateAx>
      <c:valAx>
        <c:axId val="3465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4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Arkusz1!$E$9:$E$94</c:f>
              <c:numCache>
                <c:formatCode>0.00%</c:formatCode>
                <c:ptCount val="86"/>
                <c:pt idx="0">
                  <c:v>2.7E-2</c:v>
                </c:pt>
                <c:pt idx="1">
                  <c:v>2.7E-2</c:v>
                </c:pt>
                <c:pt idx="2">
                  <c:v>2.7900000000000001E-2</c:v>
                </c:pt>
                <c:pt idx="3">
                  <c:v>2.7900000000000001E-2</c:v>
                </c:pt>
                <c:pt idx="4">
                  <c:v>2.7900000000000001E-2</c:v>
                </c:pt>
                <c:pt idx="5">
                  <c:v>2.76E-2</c:v>
                </c:pt>
                <c:pt idx="6">
                  <c:v>2.76E-2</c:v>
                </c:pt>
                <c:pt idx="7">
                  <c:v>2.76E-2</c:v>
                </c:pt>
                <c:pt idx="8">
                  <c:v>2.8899999999999999E-2</c:v>
                </c:pt>
                <c:pt idx="9">
                  <c:v>2.8899999999999999E-2</c:v>
                </c:pt>
                <c:pt idx="10">
                  <c:v>2.8899999999999999E-2</c:v>
                </c:pt>
                <c:pt idx="11">
                  <c:v>2.7900000000000001E-2</c:v>
                </c:pt>
                <c:pt idx="12">
                  <c:v>2.7900000000000001E-2</c:v>
                </c:pt>
                <c:pt idx="13">
                  <c:v>2.7900000000000001E-2</c:v>
                </c:pt>
                <c:pt idx="14">
                  <c:v>2.9600000000000001E-2</c:v>
                </c:pt>
                <c:pt idx="15">
                  <c:v>2.9600000000000001E-2</c:v>
                </c:pt>
                <c:pt idx="16">
                  <c:v>2.9600000000000001E-2</c:v>
                </c:pt>
                <c:pt idx="17">
                  <c:v>6.7000000000000002E-3</c:v>
                </c:pt>
                <c:pt idx="18">
                  <c:v>6.7000000000000002E-3</c:v>
                </c:pt>
                <c:pt idx="19">
                  <c:v>6.7000000000000002E-3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2.8999999999999998E-3</c:v>
                </c:pt>
                <c:pt idx="27">
                  <c:v>2.8999999999999998E-3</c:v>
                </c:pt>
                <c:pt idx="28">
                  <c:v>2.8999999999999998E-3</c:v>
                </c:pt>
                <c:pt idx="29">
                  <c:v>2.5000000000000001E-3</c:v>
                </c:pt>
                <c:pt idx="30">
                  <c:v>2.5000000000000001E-3</c:v>
                </c:pt>
                <c:pt idx="31">
                  <c:v>2.5000000000000001E-3</c:v>
                </c:pt>
                <c:pt idx="32">
                  <c:v>2.5000000000000001E-3</c:v>
                </c:pt>
                <c:pt idx="33">
                  <c:v>2.5000000000000001E-3</c:v>
                </c:pt>
                <c:pt idx="34">
                  <c:v>2.5000000000000001E-3</c:v>
                </c:pt>
                <c:pt idx="35">
                  <c:v>1.1000000000000001E-3</c:v>
                </c:pt>
                <c:pt idx="36">
                  <c:v>1.1000000000000001E-3</c:v>
                </c:pt>
                <c:pt idx="37">
                  <c:v>1.1000000000000001E-3</c:v>
                </c:pt>
                <c:pt idx="38">
                  <c:v>1.8E-3</c:v>
                </c:pt>
                <c:pt idx="39">
                  <c:v>1.8E-3</c:v>
                </c:pt>
                <c:pt idx="40">
                  <c:v>1.8E-3</c:v>
                </c:pt>
                <c:pt idx="41">
                  <c:v>1.6999999999999999E-3</c:v>
                </c:pt>
                <c:pt idx="42">
                  <c:v>1.6999999999999999E-3</c:v>
                </c:pt>
                <c:pt idx="43">
                  <c:v>1.6999999999999999E-3</c:v>
                </c:pt>
                <c:pt idx="44">
                  <c:v>1.8E-3</c:v>
                </c:pt>
                <c:pt idx="45">
                  <c:v>1.8E-3</c:v>
                </c:pt>
                <c:pt idx="46">
                  <c:v>1.8E-3</c:v>
                </c:pt>
                <c:pt idx="47">
                  <c:v>1.6999999999999999E-3</c:v>
                </c:pt>
                <c:pt idx="48">
                  <c:v>1.6999999999999999E-3</c:v>
                </c:pt>
                <c:pt idx="49">
                  <c:v>1.6999999999999999E-3</c:v>
                </c:pt>
                <c:pt idx="50">
                  <c:v>2.0000000000000001E-4</c:v>
                </c:pt>
                <c:pt idx="51">
                  <c:v>2.0000000000000001E-4</c:v>
                </c:pt>
                <c:pt idx="52">
                  <c:v>2.0000000000000001E-4</c:v>
                </c:pt>
                <c:pt idx="53">
                  <c:v>5.0000000000000001E-4</c:v>
                </c:pt>
                <c:pt idx="54">
                  <c:v>5.0000000000000001E-4</c:v>
                </c:pt>
                <c:pt idx="55">
                  <c:v>5.0000000000000001E-4</c:v>
                </c:pt>
                <c:pt idx="56">
                  <c:v>1.1000000000000001E-3</c:v>
                </c:pt>
                <c:pt idx="57">
                  <c:v>1.1000000000000001E-3</c:v>
                </c:pt>
                <c:pt idx="58">
                  <c:v>1.1000000000000001E-3</c:v>
                </c:pt>
                <c:pt idx="59">
                  <c:v>8.9999999999999998E-4</c:v>
                </c:pt>
                <c:pt idx="60">
                  <c:v>8.9999999999999998E-4</c:v>
                </c:pt>
                <c:pt idx="61">
                  <c:v>8.9999999999999998E-4</c:v>
                </c:pt>
                <c:pt idx="62">
                  <c:v>4.0000000000000002E-4</c:v>
                </c:pt>
                <c:pt idx="63">
                  <c:v>4.0000000000000002E-4</c:v>
                </c:pt>
                <c:pt idx="64">
                  <c:v>4.0000000000000002E-4</c:v>
                </c:pt>
                <c:pt idx="65">
                  <c:v>1E-4</c:v>
                </c:pt>
                <c:pt idx="66">
                  <c:v>1E-4</c:v>
                </c:pt>
                <c:pt idx="67">
                  <c:v>1E-4</c:v>
                </c:pt>
                <c:pt idx="68">
                  <c:v>2.0000000000000001E-4</c:v>
                </c:pt>
                <c:pt idx="69">
                  <c:v>2.0000000000000001E-4</c:v>
                </c:pt>
                <c:pt idx="70">
                  <c:v>2.0000000000000001E-4</c:v>
                </c:pt>
                <c:pt idx="71">
                  <c:v>2.0000000000000001E-4</c:v>
                </c:pt>
                <c:pt idx="72">
                  <c:v>2.0000000000000001E-4</c:v>
                </c:pt>
                <c:pt idx="73">
                  <c:v>2.0000000000000001E-4</c:v>
                </c:pt>
                <c:pt idx="74">
                  <c:v>2.0000000000000001E-4</c:v>
                </c:pt>
                <c:pt idx="75">
                  <c:v>2.0000000000000001E-4</c:v>
                </c:pt>
                <c:pt idx="76">
                  <c:v>2.0000000000000001E-4</c:v>
                </c:pt>
                <c:pt idx="77">
                  <c:v>2.0000000000000001E-4</c:v>
                </c:pt>
                <c:pt idx="78">
                  <c:v>2.0000000000000001E-4</c:v>
                </c:pt>
                <c:pt idx="79">
                  <c:v>2.0000000000000001E-4</c:v>
                </c:pt>
                <c:pt idx="80">
                  <c:v>2.0000000000000001E-4</c:v>
                </c:pt>
                <c:pt idx="81">
                  <c:v>2.0000000000000001E-4</c:v>
                </c:pt>
                <c:pt idx="82">
                  <c:v>2.0000000000000001E-4</c:v>
                </c:pt>
                <c:pt idx="83">
                  <c:v>1E-4</c:v>
                </c:pt>
                <c:pt idx="84">
                  <c:v>1E-4</c:v>
                </c:pt>
                <c:pt idx="85">
                  <c:v>1E-4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Arkusz1!$B$9:$B$94</c:f>
              <c:numCache>
                <c:formatCode>mmm\-yy</c:formatCode>
                <c:ptCount val="86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</c:numCache>
            </c:numRef>
          </c:cat>
          <c:val>
            <c:numRef>
              <c:f>Arkusz1!$P$9:$P$94</c:f>
              <c:numCache>
                <c:formatCode>0.00%</c:formatCode>
                <c:ptCount val="86"/>
                <c:pt idx="0">
                  <c:v>4.7100000000000003E-2</c:v>
                </c:pt>
                <c:pt idx="1">
                  <c:v>4.7100000000000003E-2</c:v>
                </c:pt>
                <c:pt idx="2">
                  <c:v>5.0999999999999997E-2</c:v>
                </c:pt>
                <c:pt idx="3">
                  <c:v>5.0999999999999997E-2</c:v>
                </c:pt>
                <c:pt idx="4">
                  <c:v>5.0999999999999997E-2</c:v>
                </c:pt>
                <c:pt idx="5">
                  <c:v>5.6800000000000003E-2</c:v>
                </c:pt>
                <c:pt idx="6">
                  <c:v>5.6800000000000003E-2</c:v>
                </c:pt>
                <c:pt idx="7">
                  <c:v>5.6800000000000003E-2</c:v>
                </c:pt>
                <c:pt idx="8">
                  <c:v>6.1499999999999999E-2</c:v>
                </c:pt>
                <c:pt idx="9">
                  <c:v>6.1499999999999999E-2</c:v>
                </c:pt>
                <c:pt idx="10">
                  <c:v>6.1499999999999999E-2</c:v>
                </c:pt>
                <c:pt idx="11">
                  <c:v>6.6500000000000004E-2</c:v>
                </c:pt>
                <c:pt idx="12">
                  <c:v>6.6500000000000004E-2</c:v>
                </c:pt>
                <c:pt idx="13">
                  <c:v>6.6500000000000004E-2</c:v>
                </c:pt>
                <c:pt idx="14">
                  <c:v>6.6299999999999998E-2</c:v>
                </c:pt>
                <c:pt idx="15">
                  <c:v>6.6299999999999998E-2</c:v>
                </c:pt>
                <c:pt idx="16">
                  <c:v>6.6299999999999998E-2</c:v>
                </c:pt>
                <c:pt idx="17">
                  <c:v>5.8799999999999998E-2</c:v>
                </c:pt>
                <c:pt idx="18">
                  <c:v>5.8799999999999998E-2</c:v>
                </c:pt>
                <c:pt idx="19">
                  <c:v>5.8799999999999998E-2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4.4400000000000002E-2</c:v>
                </c:pt>
                <c:pt idx="24">
                  <c:v>4.4400000000000002E-2</c:v>
                </c:pt>
                <c:pt idx="25">
                  <c:v>4.4400000000000002E-2</c:v>
                </c:pt>
                <c:pt idx="26">
                  <c:v>4.1799999999999997E-2</c:v>
                </c:pt>
                <c:pt idx="27">
                  <c:v>4.1799999999999997E-2</c:v>
                </c:pt>
                <c:pt idx="28">
                  <c:v>4.1799999999999997E-2</c:v>
                </c:pt>
                <c:pt idx="29">
                  <c:v>4.2700000000000002E-2</c:v>
                </c:pt>
                <c:pt idx="30">
                  <c:v>4.2700000000000002E-2</c:v>
                </c:pt>
                <c:pt idx="31">
                  <c:v>4.2700000000000002E-2</c:v>
                </c:pt>
                <c:pt idx="32">
                  <c:v>4.1000000000000002E-2</c:v>
                </c:pt>
                <c:pt idx="33">
                  <c:v>4.1000000000000002E-2</c:v>
                </c:pt>
                <c:pt idx="34">
                  <c:v>4.1000000000000002E-2</c:v>
                </c:pt>
                <c:pt idx="35">
                  <c:v>3.8699999999999998E-2</c:v>
                </c:pt>
                <c:pt idx="36">
                  <c:v>3.8699999999999998E-2</c:v>
                </c:pt>
                <c:pt idx="37">
                  <c:v>3.8699999999999998E-2</c:v>
                </c:pt>
                <c:pt idx="38">
                  <c:v>3.8399999999999997E-2</c:v>
                </c:pt>
                <c:pt idx="39">
                  <c:v>3.8399999999999997E-2</c:v>
                </c:pt>
                <c:pt idx="40">
                  <c:v>3.8399999999999997E-2</c:v>
                </c:pt>
                <c:pt idx="41">
                  <c:v>3.95E-2</c:v>
                </c:pt>
                <c:pt idx="42">
                  <c:v>3.95E-2</c:v>
                </c:pt>
                <c:pt idx="43">
                  <c:v>3.95E-2</c:v>
                </c:pt>
                <c:pt idx="44">
                  <c:v>4.19E-2</c:v>
                </c:pt>
                <c:pt idx="45">
                  <c:v>4.19E-2</c:v>
                </c:pt>
                <c:pt idx="46">
                  <c:v>4.19E-2</c:v>
                </c:pt>
                <c:pt idx="47">
                  <c:v>4.6899999999999997E-2</c:v>
                </c:pt>
                <c:pt idx="48">
                  <c:v>4.6899999999999997E-2</c:v>
                </c:pt>
                <c:pt idx="49">
                  <c:v>4.6899999999999997E-2</c:v>
                </c:pt>
                <c:pt idx="50">
                  <c:v>4.7600000000000003E-2</c:v>
                </c:pt>
                <c:pt idx="51">
                  <c:v>4.7600000000000003E-2</c:v>
                </c:pt>
                <c:pt idx="52">
                  <c:v>4.7600000000000003E-2</c:v>
                </c:pt>
                <c:pt idx="53">
                  <c:v>4.99E-2</c:v>
                </c:pt>
                <c:pt idx="54">
                  <c:v>4.99E-2</c:v>
                </c:pt>
                <c:pt idx="55">
                  <c:v>4.99E-2</c:v>
                </c:pt>
                <c:pt idx="56">
                  <c:v>4.9399999999999999E-2</c:v>
                </c:pt>
                <c:pt idx="57">
                  <c:v>4.9399999999999999E-2</c:v>
                </c:pt>
                <c:pt idx="58">
                  <c:v>4.9399999999999999E-2</c:v>
                </c:pt>
                <c:pt idx="59">
                  <c:v>5.1299999999999998E-2</c:v>
                </c:pt>
                <c:pt idx="60">
                  <c:v>5.1299999999999998E-2</c:v>
                </c:pt>
                <c:pt idx="61">
                  <c:v>5.1299999999999998E-2</c:v>
                </c:pt>
                <c:pt idx="62">
                  <c:v>4.9200000000000001E-2</c:v>
                </c:pt>
                <c:pt idx="63">
                  <c:v>4.9200000000000001E-2</c:v>
                </c:pt>
                <c:pt idx="64">
                  <c:v>4.9200000000000001E-2</c:v>
                </c:pt>
                <c:pt idx="65">
                  <c:v>4.1300000000000003E-2</c:v>
                </c:pt>
                <c:pt idx="66">
                  <c:v>4.1300000000000003E-2</c:v>
                </c:pt>
                <c:pt idx="67">
                  <c:v>4.1300000000000003E-2</c:v>
                </c:pt>
                <c:pt idx="68">
                  <c:v>3.9300000000000002E-2</c:v>
                </c:pt>
                <c:pt idx="69">
                  <c:v>3.9300000000000002E-2</c:v>
                </c:pt>
                <c:pt idx="70">
                  <c:v>3.9300000000000002E-2</c:v>
                </c:pt>
                <c:pt idx="71">
                  <c:v>2.7300000000000001E-2</c:v>
                </c:pt>
                <c:pt idx="72">
                  <c:v>2.7300000000000001E-2</c:v>
                </c:pt>
                <c:pt idx="73">
                  <c:v>2.7300000000000001E-2</c:v>
                </c:pt>
                <c:pt idx="74">
                  <c:v>2.6700000000000002E-2</c:v>
                </c:pt>
                <c:pt idx="75">
                  <c:v>2.6700000000000002E-2</c:v>
                </c:pt>
                <c:pt idx="76">
                  <c:v>2.6700000000000002E-2</c:v>
                </c:pt>
                <c:pt idx="77">
                  <c:v>2.7099999999999999E-2</c:v>
                </c:pt>
                <c:pt idx="78">
                  <c:v>2.7099999999999999E-2</c:v>
                </c:pt>
                <c:pt idx="79">
                  <c:v>2.7099999999999999E-2</c:v>
                </c:pt>
                <c:pt idx="80">
                  <c:v>2.7099999999999999E-2</c:v>
                </c:pt>
                <c:pt idx="81">
                  <c:v>2.7099999999999999E-2</c:v>
                </c:pt>
                <c:pt idx="82">
                  <c:v>2.7099999999999999E-2</c:v>
                </c:pt>
                <c:pt idx="83">
                  <c:v>2.6800000000000001E-2</c:v>
                </c:pt>
                <c:pt idx="84">
                  <c:v>2.6800000000000001E-2</c:v>
                </c:pt>
                <c:pt idx="85">
                  <c:v>2.6800000000000001E-2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5200"/>
        <c:axId val="39775232"/>
      </c:lineChart>
      <c:dateAx>
        <c:axId val="111315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775232"/>
        <c:crosses val="autoZero"/>
        <c:auto val="1"/>
        <c:lblOffset val="100"/>
        <c:baseTimeUnit val="months"/>
      </c:dateAx>
      <c:valAx>
        <c:axId val="39775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131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</xdr:colOff>
      <xdr:row>4</xdr:row>
      <xdr:rowOff>0</xdr:rowOff>
    </xdr:from>
    <xdr:to>
      <xdr:col>24</xdr:col>
      <xdr:colOff>0</xdr:colOff>
      <xdr:row>30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609599</xdr:colOff>
      <xdr:row>34</xdr:row>
      <xdr:rowOff>0</xdr:rowOff>
    </xdr:from>
    <xdr:to>
      <xdr:col>23</xdr:col>
      <xdr:colOff>8048624</xdr:colOff>
      <xdr:row>60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64</xdr:row>
      <xdr:rowOff>0</xdr:rowOff>
    </xdr:from>
    <xdr:to>
      <xdr:col>24</xdr:col>
      <xdr:colOff>0</xdr:colOff>
      <xdr:row>90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609599</xdr:colOff>
      <xdr:row>93</xdr:row>
      <xdr:rowOff>190499</xdr:rowOff>
    </xdr:from>
    <xdr:to>
      <xdr:col>23</xdr:col>
      <xdr:colOff>8048624</xdr:colOff>
      <xdr:row>119</xdr:row>
      <xdr:rowOff>180974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124</xdr:row>
      <xdr:rowOff>0</xdr:rowOff>
    </xdr:from>
    <xdr:to>
      <xdr:col>24</xdr:col>
      <xdr:colOff>0</xdr:colOff>
      <xdr:row>150</xdr:row>
      <xdr:rowOff>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0"/>
  <sheetViews>
    <sheetView tabSelected="1" topLeftCell="W109" workbookViewId="0">
      <selection activeCell="X157" sqref="X157"/>
    </sheetView>
  </sheetViews>
  <sheetFormatPr defaultRowHeight="15" customHeight="1" x14ac:dyDescent="0.2"/>
  <cols>
    <col min="1" max="1" width="4" style="1" bestFit="1" customWidth="1"/>
    <col min="2" max="2" width="12.28515625" style="1" bestFit="1" customWidth="1"/>
    <col min="3" max="3" width="8.7109375" style="1" bestFit="1" customWidth="1"/>
    <col min="4" max="4" width="11" style="2" bestFit="1" customWidth="1"/>
    <col min="5" max="5" width="10.7109375" style="1" bestFit="1" customWidth="1"/>
    <col min="6" max="6" width="12.5703125" style="1" bestFit="1" customWidth="1"/>
    <col min="7" max="7" width="12.85546875" style="3" bestFit="1" customWidth="1"/>
    <col min="8" max="8" width="12.85546875" style="3" customWidth="1"/>
    <col min="9" max="9" width="8.42578125" style="3" bestFit="1" customWidth="1"/>
    <col min="10" max="10" width="10.5703125" style="3" bestFit="1" customWidth="1"/>
    <col min="11" max="11" width="10.28515625" style="3" bestFit="1" customWidth="1"/>
    <col min="12" max="12" width="8.42578125" style="3" bestFit="1" customWidth="1"/>
    <col min="13" max="13" width="14" style="3" bestFit="1" customWidth="1"/>
    <col min="14" max="14" width="9.140625" style="1"/>
    <col min="15" max="15" width="12.140625" style="1" bestFit="1" customWidth="1"/>
    <col min="16" max="16" width="8" style="1" bestFit="1" customWidth="1"/>
    <col min="17" max="17" width="12.5703125" style="1" bestFit="1" customWidth="1"/>
    <col min="18" max="18" width="9.42578125" style="1" bestFit="1" customWidth="1"/>
    <col min="19" max="21" width="7.42578125" style="1" bestFit="1" customWidth="1"/>
    <col min="22" max="22" width="14" style="1" bestFit="1" customWidth="1"/>
    <col min="23" max="23" width="9.140625" style="1"/>
    <col min="24" max="24" width="120.7109375" style="1" customWidth="1"/>
    <col min="25" max="16384" width="9.140625" style="1"/>
  </cols>
  <sheetData>
    <row r="1" spans="1:22" ht="15" customHeight="1" x14ac:dyDescent="0.2">
      <c r="B1" s="1" t="s">
        <v>0</v>
      </c>
      <c r="E1" s="1">
        <v>200000</v>
      </c>
      <c r="F1" s="1" t="s">
        <v>1</v>
      </c>
      <c r="O1" s="1" t="s">
        <v>0</v>
      </c>
      <c r="R1" s="1">
        <v>200000</v>
      </c>
    </row>
    <row r="2" spans="1:22" ht="15" customHeight="1" x14ac:dyDescent="0.2">
      <c r="B2" s="1" t="s">
        <v>2</v>
      </c>
      <c r="E2" s="1">
        <f>C8*0.97</f>
        <v>2.2342979999999999</v>
      </c>
      <c r="F2" s="1" t="s">
        <v>3</v>
      </c>
      <c r="O2" s="1" t="s">
        <v>2</v>
      </c>
      <c r="R2" s="1">
        <v>1</v>
      </c>
    </row>
    <row r="3" spans="1:22" ht="15" customHeight="1" x14ac:dyDescent="0.2">
      <c r="B3" s="1" t="s">
        <v>4</v>
      </c>
      <c r="E3" s="1">
        <f>E1/E2</f>
        <v>89513.574285972602</v>
      </c>
      <c r="F3" s="1" t="s">
        <v>3</v>
      </c>
      <c r="O3" s="1" t="s">
        <v>4</v>
      </c>
      <c r="R3" s="1">
        <f>R1/R2</f>
        <v>200000</v>
      </c>
    </row>
    <row r="4" spans="1:22" ht="15" customHeight="1" x14ac:dyDescent="0.2">
      <c r="B4" s="1" t="s">
        <v>5</v>
      </c>
      <c r="E4" s="1">
        <v>0.03</v>
      </c>
      <c r="O4" s="1" t="s">
        <v>5</v>
      </c>
      <c r="R4" s="1">
        <v>0</v>
      </c>
    </row>
    <row r="5" spans="1:22" ht="15" customHeight="1" x14ac:dyDescent="0.2">
      <c r="B5" s="1" t="s">
        <v>6</v>
      </c>
      <c r="E5" s="4">
        <v>1.2E-2</v>
      </c>
      <c r="O5" s="1" t="s">
        <v>6</v>
      </c>
      <c r="R5" s="4">
        <v>1.2E-2</v>
      </c>
    </row>
    <row r="7" spans="1:22" ht="15" customHeight="1" x14ac:dyDescent="0.2">
      <c r="C7" s="1" t="s">
        <v>7</v>
      </c>
      <c r="D7" s="2" t="s">
        <v>8</v>
      </c>
      <c r="E7" s="1" t="s">
        <v>9</v>
      </c>
      <c r="F7" s="1" t="s">
        <v>10</v>
      </c>
      <c r="G7" s="3" t="s">
        <v>11</v>
      </c>
      <c r="H7" s="3" t="s">
        <v>23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22</v>
      </c>
      <c r="P7" s="1" t="s">
        <v>17</v>
      </c>
      <c r="Q7" s="1" t="s">
        <v>10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16</v>
      </c>
    </row>
    <row r="8" spans="1:22" ht="15" customHeight="1" x14ac:dyDescent="0.2">
      <c r="C8" s="1">
        <v>2.3033999999999999</v>
      </c>
      <c r="D8" s="2">
        <f>C8*(1+$E$4)</f>
        <v>2.3725019999999999</v>
      </c>
      <c r="L8" s="3">
        <f>I9*D8</f>
        <v>1001.687114282519</v>
      </c>
    </row>
    <row r="9" spans="1:22" ht="15" customHeight="1" x14ac:dyDescent="0.2">
      <c r="A9" s="1">
        <v>1</v>
      </c>
      <c r="B9" s="5">
        <v>39295</v>
      </c>
      <c r="C9" s="1">
        <v>2.3144</v>
      </c>
      <c r="D9" s="2">
        <f>C9*(1+$E$4)</f>
        <v>2.383832</v>
      </c>
      <c r="E9" s="4">
        <v>2.7E-2</v>
      </c>
      <c r="F9" s="4">
        <f>E9+$E$5</f>
        <v>3.9E-2</v>
      </c>
      <c r="G9" s="3">
        <f>E3</f>
        <v>89513.574285972602</v>
      </c>
      <c r="H9" s="3">
        <f>G9*D9</f>
        <v>213385.32281727865</v>
      </c>
      <c r="I9" s="3">
        <f>PMT(F9/12,$A$368-A9+1,G9)*-1</f>
        <v>422.20706843767425</v>
      </c>
      <c r="J9" s="3">
        <f>G9*F9/12</f>
        <v>290.91911642941096</v>
      </c>
      <c r="K9" s="3">
        <f>I9-J9</f>
        <v>131.28795200826329</v>
      </c>
      <c r="L9" s="3">
        <f>I9*D9</f>
        <v>1006.4707203679179</v>
      </c>
      <c r="M9" s="3">
        <f>L9</f>
        <v>1006.4707203679179</v>
      </c>
      <c r="P9" s="4">
        <v>4.7100000000000003E-2</v>
      </c>
      <c r="Q9" s="4">
        <f>P9+$R$5</f>
        <v>5.91E-2</v>
      </c>
      <c r="R9" s="3">
        <f>R3</f>
        <v>200000</v>
      </c>
      <c r="S9" s="3">
        <f>PMT(Q9/12,$A$368-A9+1,R9)*-1</f>
        <v>1187.5530771599372</v>
      </c>
      <c r="T9" s="3">
        <f>R9*Q9/12</f>
        <v>985</v>
      </c>
      <c r="U9" s="3">
        <f>S9-T9</f>
        <v>202.55307715993717</v>
      </c>
      <c r="V9" s="3">
        <f>S9</f>
        <v>1187.5530771599372</v>
      </c>
    </row>
    <row r="10" spans="1:22" ht="15" customHeight="1" x14ac:dyDescent="0.2">
      <c r="A10" s="1">
        <v>2</v>
      </c>
      <c r="B10" s="5">
        <v>39326</v>
      </c>
      <c r="C10" s="1">
        <v>2.2648999999999999</v>
      </c>
      <c r="D10" s="2">
        <f>C10*(1+$E$4)</f>
        <v>2.3328470000000001</v>
      </c>
      <c r="E10" s="4">
        <v>2.7E-2</v>
      </c>
      <c r="F10" s="4">
        <f t="shared" ref="F10:F73" si="0">E10+$E$5</f>
        <v>3.9E-2</v>
      </c>
      <c r="G10" s="3">
        <f>G9-K9</f>
        <v>89382.286333964337</v>
      </c>
      <c r="H10" s="3">
        <f t="shared" ref="H10:H73" si="1">G10*D10</f>
        <v>208515.19852732972</v>
      </c>
      <c r="I10" s="3">
        <f>PMT(F10/12,$A$368-A10+1,G10)*-1</f>
        <v>422.20706843767425</v>
      </c>
      <c r="J10" s="3">
        <f>G10*F10/12</f>
        <v>290.49243058538411</v>
      </c>
      <c r="K10" s="3">
        <f>I10-J10</f>
        <v>131.71463785229014</v>
      </c>
      <c r="L10" s="3">
        <f t="shared" ref="L10:L33" si="2">I10*D10</f>
        <v>984.94449298362315</v>
      </c>
      <c r="M10" s="3">
        <f>M9+L10</f>
        <v>1991.4152133515411</v>
      </c>
      <c r="P10" s="4">
        <v>4.7100000000000003E-2</v>
      </c>
      <c r="Q10" s="4">
        <f t="shared" ref="Q10:Q73" si="3">P10+$R$5</f>
        <v>5.91E-2</v>
      </c>
      <c r="R10" s="3">
        <f>R9-U9</f>
        <v>199797.44692284006</v>
      </c>
      <c r="S10" s="3">
        <f>PMT(Q10/12,$A$368-A10+1,R10)*-1</f>
        <v>1187.5530771599372</v>
      </c>
      <c r="T10" s="3">
        <f>R10*Q10/12</f>
        <v>984.0024260949873</v>
      </c>
      <c r="U10" s="3">
        <f>S10-T10</f>
        <v>203.55065106494988</v>
      </c>
      <c r="V10" s="3">
        <f>V9+S10</f>
        <v>2375.1061543198743</v>
      </c>
    </row>
    <row r="11" spans="1:22" ht="15" customHeight="1" x14ac:dyDescent="0.2">
      <c r="A11" s="1">
        <v>3</v>
      </c>
      <c r="B11" s="5">
        <v>39356</v>
      </c>
      <c r="C11" s="1">
        <v>2.1545999999999998</v>
      </c>
      <c r="D11" s="2">
        <f>C11*(1+$E$4)</f>
        <v>2.2192379999999998</v>
      </c>
      <c r="E11" s="4">
        <v>2.7900000000000001E-2</v>
      </c>
      <c r="F11" s="4">
        <f t="shared" si="0"/>
        <v>3.9900000000000005E-2</v>
      </c>
      <c r="G11" s="3">
        <f t="shared" ref="G11:G33" si="4">G10-K10</f>
        <v>89250.571696112049</v>
      </c>
      <c r="H11" s="3">
        <f t="shared" si="1"/>
        <v>198068.2602297363</v>
      </c>
      <c r="I11" s="3">
        <f t="shared" ref="I11:I74" si="5">PMT(F11/12,$A$368-A11+1,G11)*-1</f>
        <v>426.81567142971761</v>
      </c>
      <c r="J11" s="3">
        <f t="shared" ref="J11:J33" si="6">G11*F11/12</f>
        <v>296.75815088957262</v>
      </c>
      <c r="K11" s="3">
        <f t="shared" ref="K11:K33" si="7">I11-J11</f>
        <v>130.05752054014499</v>
      </c>
      <c r="L11" s="3">
        <f t="shared" si="2"/>
        <v>947.20555703234356</v>
      </c>
      <c r="M11" s="3">
        <f t="shared" ref="M11:M33" si="8">M10+L11</f>
        <v>2938.6207703838845</v>
      </c>
      <c r="P11" s="4">
        <v>5.0999999999999997E-2</v>
      </c>
      <c r="Q11" s="4">
        <f t="shared" si="3"/>
        <v>6.3E-2</v>
      </c>
      <c r="R11" s="3">
        <f t="shared" ref="R11:R25" si="9">R10-U10</f>
        <v>199593.8962717751</v>
      </c>
      <c r="S11" s="3">
        <f>PMT(Q11/12,$A$368-A11+1,R11)*-1</f>
        <v>1237.7643372993136</v>
      </c>
      <c r="T11" s="3">
        <f t="shared" ref="T11:T25" si="10">R11*Q11/12</f>
        <v>1047.8679554268192</v>
      </c>
      <c r="U11" s="3">
        <f t="shared" ref="U11:U25" si="11">S11-T11</f>
        <v>189.89638187249443</v>
      </c>
      <c r="V11" s="3">
        <f t="shared" ref="V11:V25" si="12">V10+S11</f>
        <v>3612.8704916191882</v>
      </c>
    </row>
    <row r="12" spans="1:22" ht="15" customHeight="1" x14ac:dyDescent="0.2">
      <c r="A12" s="1">
        <v>4</v>
      </c>
      <c r="B12" s="5">
        <v>39387</v>
      </c>
      <c r="C12" s="1">
        <v>2.1707999999999998</v>
      </c>
      <c r="D12" s="2">
        <f t="shared" ref="D12:D75" si="13">C12*(1+$E$4)</f>
        <v>2.2359239999999998</v>
      </c>
      <c r="E12" s="4">
        <v>2.7900000000000001E-2</v>
      </c>
      <c r="F12" s="4">
        <f t="shared" si="0"/>
        <v>3.9900000000000005E-2</v>
      </c>
      <c r="G12" s="3">
        <f t="shared" si="4"/>
        <v>89120.514175571909</v>
      </c>
      <c r="H12" s="3">
        <f t="shared" si="1"/>
        <v>199266.69653750144</v>
      </c>
      <c r="I12" s="3">
        <f t="shared" si="5"/>
        <v>426.81567142971767</v>
      </c>
      <c r="J12" s="3">
        <f t="shared" si="6"/>
        <v>296.32570963377663</v>
      </c>
      <c r="K12" s="3">
        <f t="shared" si="7"/>
        <v>130.48996179594104</v>
      </c>
      <c r="L12" s="3">
        <f t="shared" si="2"/>
        <v>954.32740332582</v>
      </c>
      <c r="M12" s="3">
        <f t="shared" si="8"/>
        <v>3892.9481737097044</v>
      </c>
      <c r="P12" s="4">
        <v>5.0999999999999997E-2</v>
      </c>
      <c r="Q12" s="4">
        <f t="shared" si="3"/>
        <v>6.3E-2</v>
      </c>
      <c r="R12" s="3">
        <f t="shared" si="9"/>
        <v>199403.9998899026</v>
      </c>
      <c r="S12" s="3">
        <f>PMT(Q12/12,$A$368-A12+1,R12)*-1</f>
        <v>1237.7643372993134</v>
      </c>
      <c r="T12" s="3">
        <f t="shared" si="10"/>
        <v>1046.8709994219887</v>
      </c>
      <c r="U12" s="3">
        <f t="shared" si="11"/>
        <v>190.89333787732471</v>
      </c>
      <c r="V12" s="3">
        <f t="shared" si="12"/>
        <v>4850.6348289185016</v>
      </c>
    </row>
    <row r="13" spans="1:22" ht="15" customHeight="1" x14ac:dyDescent="0.2">
      <c r="A13" s="1">
        <v>5</v>
      </c>
      <c r="B13" s="5">
        <v>39417</v>
      </c>
      <c r="C13" s="1">
        <v>2.1715</v>
      </c>
      <c r="D13" s="2">
        <f t="shared" si="13"/>
        <v>2.2366450000000002</v>
      </c>
      <c r="E13" s="4">
        <v>2.7900000000000001E-2</v>
      </c>
      <c r="F13" s="4">
        <f t="shared" si="0"/>
        <v>3.9900000000000005E-2</v>
      </c>
      <c r="G13" s="3">
        <f t="shared" si="4"/>
        <v>88990.024213775963</v>
      </c>
      <c r="H13" s="3">
        <f t="shared" si="1"/>
        <v>199039.09270762096</v>
      </c>
      <c r="I13" s="3">
        <f t="shared" si="5"/>
        <v>426.81567142971767</v>
      </c>
      <c r="J13" s="3">
        <f t="shared" si="6"/>
        <v>295.89183051080511</v>
      </c>
      <c r="K13" s="3">
        <f t="shared" si="7"/>
        <v>130.92384091891256</v>
      </c>
      <c r="L13" s="3">
        <f t="shared" si="2"/>
        <v>954.63513742492091</v>
      </c>
      <c r="M13" s="3">
        <f t="shared" si="8"/>
        <v>4847.5833111346255</v>
      </c>
      <c r="P13" s="4">
        <v>5.0999999999999997E-2</v>
      </c>
      <c r="Q13" s="4">
        <f t="shared" si="3"/>
        <v>6.3E-2</v>
      </c>
      <c r="R13" s="3">
        <f t="shared" si="9"/>
        <v>199213.10655202527</v>
      </c>
      <c r="S13" s="3">
        <f t="shared" ref="S13:S76" si="14">PMT(Q13/12,$A$368-A13+1,R13)*-1</f>
        <v>1237.7643372993136</v>
      </c>
      <c r="T13" s="3">
        <f t="shared" si="10"/>
        <v>1045.8688093981327</v>
      </c>
      <c r="U13" s="3">
        <f t="shared" si="11"/>
        <v>191.89552790118091</v>
      </c>
      <c r="V13" s="3">
        <f t="shared" si="12"/>
        <v>6088.399166217815</v>
      </c>
    </row>
    <row r="14" spans="1:22" ht="15" customHeight="1" x14ac:dyDescent="0.2">
      <c r="A14" s="1">
        <v>6</v>
      </c>
      <c r="B14" s="5">
        <v>39448</v>
      </c>
      <c r="C14" s="1">
        <v>2.2355999999999998</v>
      </c>
      <c r="D14" s="2">
        <f t="shared" si="13"/>
        <v>2.3026679999999997</v>
      </c>
      <c r="E14" s="4">
        <v>2.76E-2</v>
      </c>
      <c r="F14" s="4">
        <f t="shared" si="0"/>
        <v>3.9599999999999996E-2</v>
      </c>
      <c r="G14" s="3">
        <f t="shared" si="4"/>
        <v>88859.10037285705</v>
      </c>
      <c r="H14" s="3">
        <f t="shared" si="1"/>
        <v>204613.00693736598</v>
      </c>
      <c r="I14" s="3">
        <f t="shared" si="5"/>
        <v>425.28650591756769</v>
      </c>
      <c r="J14" s="3">
        <f t="shared" si="6"/>
        <v>293.23503123042821</v>
      </c>
      <c r="K14" s="3">
        <f t="shared" si="7"/>
        <v>132.05147468713949</v>
      </c>
      <c r="L14" s="3">
        <f t="shared" si="2"/>
        <v>979.29362800819365</v>
      </c>
      <c r="M14" s="3">
        <f t="shared" si="8"/>
        <v>5826.8769391428195</v>
      </c>
      <c r="P14" s="4">
        <v>5.6800000000000003E-2</v>
      </c>
      <c r="Q14" s="4">
        <f t="shared" si="3"/>
        <v>6.88E-2</v>
      </c>
      <c r="R14" s="3">
        <f t="shared" si="9"/>
        <v>199021.21102412409</v>
      </c>
      <c r="S14" s="3">
        <f t="shared" si="14"/>
        <v>1313.669026045168</v>
      </c>
      <c r="T14" s="3">
        <f t="shared" si="10"/>
        <v>1141.0549432049781</v>
      </c>
      <c r="U14" s="3">
        <f t="shared" si="11"/>
        <v>172.61408284018989</v>
      </c>
      <c r="V14" s="3">
        <f t="shared" si="12"/>
        <v>7402.0681922629828</v>
      </c>
    </row>
    <row r="15" spans="1:22" ht="15" customHeight="1" x14ac:dyDescent="0.2">
      <c r="A15" s="1">
        <v>7</v>
      </c>
      <c r="B15" s="5">
        <v>39479</v>
      </c>
      <c r="C15" s="1">
        <v>2.2231000000000001</v>
      </c>
      <c r="D15" s="2">
        <f t="shared" si="13"/>
        <v>2.289793</v>
      </c>
      <c r="E15" s="4">
        <v>2.76E-2</v>
      </c>
      <c r="F15" s="4">
        <f t="shared" si="0"/>
        <v>3.9599999999999996E-2</v>
      </c>
      <c r="G15" s="3">
        <f t="shared" si="4"/>
        <v>88727.048898169916</v>
      </c>
      <c r="H15" s="3">
        <f t="shared" si="1"/>
        <v>203166.57547768718</v>
      </c>
      <c r="I15" s="3">
        <f t="shared" si="5"/>
        <v>425.28650591756769</v>
      </c>
      <c r="J15" s="3">
        <f t="shared" si="6"/>
        <v>292.79926136396068</v>
      </c>
      <c r="K15" s="3">
        <f t="shared" si="7"/>
        <v>132.48724455360701</v>
      </c>
      <c r="L15" s="3">
        <f t="shared" si="2"/>
        <v>973.81806424450508</v>
      </c>
      <c r="M15" s="3">
        <f t="shared" si="8"/>
        <v>6800.6950033873245</v>
      </c>
      <c r="P15" s="4">
        <v>5.6800000000000003E-2</v>
      </c>
      <c r="Q15" s="4">
        <f t="shared" si="3"/>
        <v>6.88E-2</v>
      </c>
      <c r="R15" s="3">
        <f t="shared" si="9"/>
        <v>198848.5969412839</v>
      </c>
      <c r="S15" s="3">
        <f t="shared" si="14"/>
        <v>1313.669026045168</v>
      </c>
      <c r="T15" s="3">
        <f t="shared" si="10"/>
        <v>1140.0652891300276</v>
      </c>
      <c r="U15" s="3">
        <f t="shared" si="11"/>
        <v>173.60373691514042</v>
      </c>
      <c r="V15" s="3">
        <f t="shared" si="12"/>
        <v>8715.7372183081516</v>
      </c>
    </row>
    <row r="16" spans="1:22" ht="15" customHeight="1" x14ac:dyDescent="0.2">
      <c r="A16" s="1">
        <v>8</v>
      </c>
      <c r="B16" s="5">
        <v>39508</v>
      </c>
      <c r="C16" s="1">
        <v>2.2332000000000001</v>
      </c>
      <c r="D16" s="2">
        <f t="shared" si="13"/>
        <v>2.3001960000000001</v>
      </c>
      <c r="E16" s="4">
        <v>2.76E-2</v>
      </c>
      <c r="F16" s="4">
        <f t="shared" si="0"/>
        <v>3.9599999999999996E-2</v>
      </c>
      <c r="G16" s="3">
        <f t="shared" si="4"/>
        <v>88594.561653616314</v>
      </c>
      <c r="H16" s="3">
        <f t="shared" si="1"/>
        <v>203784.85633740164</v>
      </c>
      <c r="I16" s="3">
        <f t="shared" si="5"/>
        <v>425.28650591756775</v>
      </c>
      <c r="J16" s="3">
        <f t="shared" si="6"/>
        <v>292.36205345693378</v>
      </c>
      <c r="K16" s="3">
        <f t="shared" si="7"/>
        <v>132.92445246063397</v>
      </c>
      <c r="L16" s="3">
        <f t="shared" si="2"/>
        <v>978.24231976556575</v>
      </c>
      <c r="M16" s="3">
        <f t="shared" si="8"/>
        <v>7778.9373231528898</v>
      </c>
      <c r="P16" s="4">
        <v>5.6800000000000003E-2</v>
      </c>
      <c r="Q16" s="4">
        <f t="shared" si="3"/>
        <v>6.88E-2</v>
      </c>
      <c r="R16" s="3">
        <f t="shared" si="9"/>
        <v>198674.99320436877</v>
      </c>
      <c r="S16" s="3">
        <f t="shared" si="14"/>
        <v>1313.669026045168</v>
      </c>
      <c r="T16" s="3">
        <f t="shared" si="10"/>
        <v>1139.0699610383811</v>
      </c>
      <c r="U16" s="3">
        <f t="shared" si="11"/>
        <v>174.59906500678699</v>
      </c>
      <c r="V16" s="3">
        <f t="shared" si="12"/>
        <v>10029.40624435332</v>
      </c>
    </row>
    <row r="17" spans="1:22" ht="15" customHeight="1" x14ac:dyDescent="0.2">
      <c r="A17" s="1">
        <v>9</v>
      </c>
      <c r="B17" s="5">
        <v>39539</v>
      </c>
      <c r="C17" s="1">
        <v>2.1278999999999999</v>
      </c>
      <c r="D17" s="2">
        <f t="shared" si="13"/>
        <v>2.1917369999999998</v>
      </c>
      <c r="E17" s="4">
        <v>2.8899999999999999E-2</v>
      </c>
      <c r="F17" s="4">
        <f t="shared" si="0"/>
        <v>4.0899999999999999E-2</v>
      </c>
      <c r="G17" s="3">
        <f t="shared" si="4"/>
        <v>88461.637201155681</v>
      </c>
      <c r="H17" s="3">
        <f t="shared" si="1"/>
        <v>193884.64333434933</v>
      </c>
      <c r="I17" s="3">
        <f t="shared" si="5"/>
        <v>431.88986733701131</v>
      </c>
      <c r="J17" s="3">
        <f t="shared" si="6"/>
        <v>301.50674679393893</v>
      </c>
      <c r="K17" s="3">
        <f t="shared" si="7"/>
        <v>130.38312054307238</v>
      </c>
      <c r="L17" s="3">
        <f t="shared" si="2"/>
        <v>946.58900216761913</v>
      </c>
      <c r="M17" s="3">
        <f t="shared" si="8"/>
        <v>8725.5263253205085</v>
      </c>
      <c r="P17" s="4">
        <v>6.1499999999999999E-2</v>
      </c>
      <c r="Q17" s="4">
        <f t="shared" si="3"/>
        <v>7.3499999999999996E-2</v>
      </c>
      <c r="R17" s="3">
        <f t="shared" si="9"/>
        <v>198500.39413936198</v>
      </c>
      <c r="S17" s="3">
        <f t="shared" si="14"/>
        <v>1376.2144439443091</v>
      </c>
      <c r="T17" s="3">
        <f t="shared" si="10"/>
        <v>1215.8149141035922</v>
      </c>
      <c r="U17" s="3">
        <f t="shared" si="11"/>
        <v>160.39952984071692</v>
      </c>
      <c r="V17" s="3">
        <f t="shared" si="12"/>
        <v>11405.620688297629</v>
      </c>
    </row>
    <row r="18" spans="1:22" ht="15" customHeight="1" x14ac:dyDescent="0.2">
      <c r="A18" s="1">
        <v>10</v>
      </c>
      <c r="B18" s="5">
        <v>39569</v>
      </c>
      <c r="C18" s="1">
        <v>2.0722999999999998</v>
      </c>
      <c r="D18" s="2">
        <f t="shared" si="13"/>
        <v>2.1344689999999997</v>
      </c>
      <c r="E18" s="4">
        <v>2.8899999999999999E-2</v>
      </c>
      <c r="F18" s="4">
        <f t="shared" si="0"/>
        <v>4.0899999999999999E-2</v>
      </c>
      <c r="G18" s="3">
        <f t="shared" si="4"/>
        <v>88331.254080612605</v>
      </c>
      <c r="H18" s="3">
        <f t="shared" si="1"/>
        <v>188540.32356619107</v>
      </c>
      <c r="I18" s="3">
        <f t="shared" si="5"/>
        <v>431.88986733701137</v>
      </c>
      <c r="J18" s="3">
        <f t="shared" si="6"/>
        <v>301.06235765808793</v>
      </c>
      <c r="K18" s="3">
        <f t="shared" si="7"/>
        <v>130.82750967892343</v>
      </c>
      <c r="L18" s="3">
        <f t="shared" si="2"/>
        <v>921.85553324496323</v>
      </c>
      <c r="M18" s="3">
        <f t="shared" si="8"/>
        <v>9647.3818585654717</v>
      </c>
      <c r="P18" s="4">
        <v>6.1499999999999999E-2</v>
      </c>
      <c r="Q18" s="4">
        <f t="shared" si="3"/>
        <v>7.3499999999999996E-2</v>
      </c>
      <c r="R18" s="3">
        <f t="shared" si="9"/>
        <v>198339.99460952127</v>
      </c>
      <c r="S18" s="3">
        <f t="shared" si="14"/>
        <v>1376.2144439443093</v>
      </c>
      <c r="T18" s="3">
        <f t="shared" si="10"/>
        <v>1214.8324669833175</v>
      </c>
      <c r="U18" s="3">
        <f t="shared" si="11"/>
        <v>161.38197696099178</v>
      </c>
      <c r="V18" s="3">
        <f t="shared" si="12"/>
        <v>12781.835132241938</v>
      </c>
    </row>
    <row r="19" spans="1:22" ht="15" customHeight="1" x14ac:dyDescent="0.2">
      <c r="A19" s="1">
        <v>11</v>
      </c>
      <c r="B19" s="5">
        <v>39600</v>
      </c>
      <c r="C19" s="1">
        <v>2.0768</v>
      </c>
      <c r="D19" s="2">
        <f t="shared" si="13"/>
        <v>2.1391040000000001</v>
      </c>
      <c r="E19" s="4">
        <v>2.8899999999999999E-2</v>
      </c>
      <c r="F19" s="4">
        <f t="shared" si="0"/>
        <v>4.0899999999999999E-2</v>
      </c>
      <c r="G19" s="3">
        <f t="shared" si="4"/>
        <v>88200.426570933676</v>
      </c>
      <c r="H19" s="3">
        <f t="shared" si="1"/>
        <v>188669.88527959053</v>
      </c>
      <c r="I19" s="3">
        <f t="shared" si="5"/>
        <v>431.88986733701131</v>
      </c>
      <c r="J19" s="3">
        <f t="shared" si="6"/>
        <v>300.61645389593224</v>
      </c>
      <c r="K19" s="3">
        <f t="shared" si="7"/>
        <v>131.27341344107907</v>
      </c>
      <c r="L19" s="3">
        <f t="shared" si="2"/>
        <v>923.85734278007033</v>
      </c>
      <c r="M19" s="3">
        <f t="shared" si="8"/>
        <v>10571.239201345543</v>
      </c>
      <c r="P19" s="4">
        <v>6.1499999999999999E-2</v>
      </c>
      <c r="Q19" s="4">
        <f t="shared" si="3"/>
        <v>7.3499999999999996E-2</v>
      </c>
      <c r="R19" s="3">
        <f t="shared" si="9"/>
        <v>198178.61263256028</v>
      </c>
      <c r="S19" s="3">
        <f t="shared" si="14"/>
        <v>1376.2144439443093</v>
      </c>
      <c r="T19" s="3">
        <f t="shared" si="10"/>
        <v>1213.8440023744317</v>
      </c>
      <c r="U19" s="3">
        <f t="shared" si="11"/>
        <v>162.37044156987758</v>
      </c>
      <c r="V19" s="3">
        <f t="shared" si="12"/>
        <v>14158.049576186248</v>
      </c>
    </row>
    <row r="20" spans="1:22" ht="15" customHeight="1" x14ac:dyDescent="0.2">
      <c r="A20" s="1">
        <v>12</v>
      </c>
      <c r="B20" s="5">
        <v>39630</v>
      </c>
      <c r="C20" s="2">
        <v>1.9622999999999999</v>
      </c>
      <c r="D20" s="2">
        <f t="shared" si="13"/>
        <v>2.021169</v>
      </c>
      <c r="E20" s="4">
        <v>2.7900000000000001E-2</v>
      </c>
      <c r="F20" s="4">
        <f t="shared" si="0"/>
        <v>3.9900000000000005E-2</v>
      </c>
      <c r="G20" s="3">
        <f t="shared" si="4"/>
        <v>88069.15315749259</v>
      </c>
      <c r="H20" s="3">
        <f t="shared" si="1"/>
        <v>178002.64221817613</v>
      </c>
      <c r="I20" s="3">
        <f t="shared" si="5"/>
        <v>426.83887912891385</v>
      </c>
      <c r="J20" s="3">
        <f t="shared" si="6"/>
        <v>292.82993424866288</v>
      </c>
      <c r="K20" s="3">
        <f t="shared" si="7"/>
        <v>134.00894488025097</v>
      </c>
      <c r="L20" s="3">
        <f t="shared" si="2"/>
        <v>862.71351049010764</v>
      </c>
      <c r="M20" s="3">
        <f t="shared" si="8"/>
        <v>11433.952711835651</v>
      </c>
      <c r="P20" s="4">
        <v>6.6500000000000004E-2</v>
      </c>
      <c r="Q20" s="4">
        <f t="shared" si="3"/>
        <v>7.85E-2</v>
      </c>
      <c r="R20" s="3">
        <f t="shared" si="9"/>
        <v>198016.24219099039</v>
      </c>
      <c r="S20" s="3">
        <f t="shared" si="14"/>
        <v>1443.6711869233916</v>
      </c>
      <c r="T20" s="3">
        <f t="shared" si="10"/>
        <v>1295.3562509993956</v>
      </c>
      <c r="U20" s="3">
        <f t="shared" si="11"/>
        <v>148.31493592399602</v>
      </c>
      <c r="V20" s="3">
        <f t="shared" si="12"/>
        <v>15601.720763109639</v>
      </c>
    </row>
    <row r="21" spans="1:22" ht="15" customHeight="1" x14ac:dyDescent="0.2">
      <c r="A21" s="1">
        <v>13</v>
      </c>
      <c r="B21" s="5">
        <v>39661</v>
      </c>
      <c r="C21" s="1">
        <v>2.0528</v>
      </c>
      <c r="D21" s="2">
        <f t="shared" si="13"/>
        <v>2.1143839999999998</v>
      </c>
      <c r="E21" s="4">
        <v>2.7900000000000001E-2</v>
      </c>
      <c r="F21" s="4">
        <f t="shared" si="0"/>
        <v>3.9900000000000005E-2</v>
      </c>
      <c r="G21" s="3">
        <f t="shared" si="4"/>
        <v>87935.144212612344</v>
      </c>
      <c r="H21" s="3">
        <f t="shared" si="1"/>
        <v>185928.66196084011</v>
      </c>
      <c r="I21" s="3">
        <f t="shared" si="5"/>
        <v>426.8388791289139</v>
      </c>
      <c r="J21" s="3">
        <f t="shared" si="6"/>
        <v>292.38435450693606</v>
      </c>
      <c r="K21" s="3">
        <f t="shared" si="7"/>
        <v>134.45452462197784</v>
      </c>
      <c r="L21" s="3">
        <f t="shared" si="2"/>
        <v>902.50129660810944</v>
      </c>
      <c r="M21" s="3">
        <f t="shared" si="8"/>
        <v>12336.454008443761</v>
      </c>
      <c r="P21" s="4">
        <v>6.6500000000000004E-2</v>
      </c>
      <c r="Q21" s="4">
        <f t="shared" si="3"/>
        <v>7.85E-2</v>
      </c>
      <c r="R21" s="3">
        <f t="shared" si="9"/>
        <v>197867.9272550664</v>
      </c>
      <c r="S21" s="3">
        <f t="shared" si="14"/>
        <v>1443.6711869233916</v>
      </c>
      <c r="T21" s="3">
        <f t="shared" si="10"/>
        <v>1294.3860241268928</v>
      </c>
      <c r="U21" s="3">
        <f t="shared" si="11"/>
        <v>149.28516279649875</v>
      </c>
      <c r="V21" s="3">
        <f t="shared" si="12"/>
        <v>17045.39195003303</v>
      </c>
    </row>
    <row r="22" spans="1:22" ht="15" customHeight="1" x14ac:dyDescent="0.2">
      <c r="A22" s="1">
        <v>14</v>
      </c>
      <c r="B22" s="5">
        <v>39692</v>
      </c>
      <c r="C22" s="1">
        <v>2.1400999999999999</v>
      </c>
      <c r="D22" s="2">
        <f t="shared" si="13"/>
        <v>2.2043029999999999</v>
      </c>
      <c r="E22" s="4">
        <f>E21</f>
        <v>2.7900000000000001E-2</v>
      </c>
      <c r="F22" s="4">
        <f t="shared" si="0"/>
        <v>3.9900000000000005E-2</v>
      </c>
      <c r="G22" s="3">
        <f t="shared" si="4"/>
        <v>87800.689687990365</v>
      </c>
      <c r="H22" s="3">
        <f t="shared" si="1"/>
        <v>193539.32368130621</v>
      </c>
      <c r="I22" s="3">
        <f t="shared" si="5"/>
        <v>426.83887912891385</v>
      </c>
      <c r="J22" s="3">
        <f t="shared" si="6"/>
        <v>291.93729321256802</v>
      </c>
      <c r="K22" s="3">
        <f t="shared" si="7"/>
        <v>134.90158591634582</v>
      </c>
      <c r="L22" s="3">
        <f t="shared" si="2"/>
        <v>940.88222178050216</v>
      </c>
      <c r="M22" s="3">
        <f t="shared" si="8"/>
        <v>13277.336230224264</v>
      </c>
      <c r="P22" s="4">
        <v>6.6500000000000004E-2</v>
      </c>
      <c r="Q22" s="4">
        <f t="shared" si="3"/>
        <v>7.85E-2</v>
      </c>
      <c r="R22" s="3">
        <f t="shared" si="9"/>
        <v>197718.6420922699</v>
      </c>
      <c r="S22" s="3">
        <f t="shared" si="14"/>
        <v>1443.6711869233916</v>
      </c>
      <c r="T22" s="3">
        <f t="shared" si="10"/>
        <v>1293.4094503535989</v>
      </c>
      <c r="U22" s="3">
        <f t="shared" si="11"/>
        <v>150.26173656979267</v>
      </c>
      <c r="V22" s="3">
        <f t="shared" si="12"/>
        <v>18489.063136956422</v>
      </c>
    </row>
    <row r="23" spans="1:22" ht="15" customHeight="1" x14ac:dyDescent="0.2">
      <c r="A23" s="1">
        <v>15</v>
      </c>
      <c r="B23" s="5">
        <v>39722</v>
      </c>
      <c r="C23" s="1">
        <v>2.3885999999999998</v>
      </c>
      <c r="D23" s="2">
        <f t="shared" si="13"/>
        <v>2.4602580000000001</v>
      </c>
      <c r="E23" s="4">
        <v>2.9600000000000001E-2</v>
      </c>
      <c r="F23" s="4">
        <f t="shared" si="0"/>
        <v>4.1599999999999998E-2</v>
      </c>
      <c r="G23" s="3">
        <f t="shared" si="4"/>
        <v>87665.788102074017</v>
      </c>
      <c r="H23" s="3">
        <f t="shared" si="1"/>
        <v>215680.45650443243</v>
      </c>
      <c r="I23" s="3">
        <f t="shared" si="5"/>
        <v>435.38629584597663</v>
      </c>
      <c r="J23" s="3">
        <f t="shared" si="6"/>
        <v>303.90806542052326</v>
      </c>
      <c r="K23" s="3">
        <f t="shared" si="7"/>
        <v>131.47823042545338</v>
      </c>
      <c r="L23" s="3">
        <f t="shared" si="2"/>
        <v>1071.1626174454309</v>
      </c>
      <c r="M23" s="3">
        <f t="shared" si="8"/>
        <v>14348.498847669694</v>
      </c>
      <c r="P23" s="4">
        <v>6.6299999999999998E-2</v>
      </c>
      <c r="Q23" s="4">
        <f t="shared" si="3"/>
        <v>7.8299999999999995E-2</v>
      </c>
      <c r="R23" s="3">
        <f t="shared" si="9"/>
        <v>197568.38035570012</v>
      </c>
      <c r="S23" s="3">
        <f t="shared" si="14"/>
        <v>1440.9619197382053</v>
      </c>
      <c r="T23" s="3">
        <f t="shared" si="10"/>
        <v>1289.1336818209431</v>
      </c>
      <c r="U23" s="3">
        <f t="shared" si="11"/>
        <v>151.82823791726219</v>
      </c>
      <c r="V23" s="3">
        <f t="shared" si="12"/>
        <v>19930.025056694627</v>
      </c>
    </row>
    <row r="24" spans="1:22" ht="15" customHeight="1" x14ac:dyDescent="0.2">
      <c r="A24" s="1">
        <v>16</v>
      </c>
      <c r="B24" s="5">
        <v>39753</v>
      </c>
      <c r="C24" s="1">
        <v>2.4500000000000002</v>
      </c>
      <c r="D24" s="2">
        <f t="shared" si="13"/>
        <v>2.5235000000000003</v>
      </c>
      <c r="E24" s="4">
        <f t="shared" ref="E24:E45" si="15">E23</f>
        <v>2.9600000000000001E-2</v>
      </c>
      <c r="F24" s="4">
        <f t="shared" si="0"/>
        <v>4.1599999999999998E-2</v>
      </c>
      <c r="G24" s="3">
        <f t="shared" si="4"/>
        <v>87534.309871648569</v>
      </c>
      <c r="H24" s="3">
        <f t="shared" si="1"/>
        <v>220892.83096110518</v>
      </c>
      <c r="I24" s="3">
        <f t="shared" si="5"/>
        <v>435.38629584597658</v>
      </c>
      <c r="J24" s="3">
        <f t="shared" si="6"/>
        <v>303.45227422171502</v>
      </c>
      <c r="K24" s="3">
        <f t="shared" si="7"/>
        <v>131.93402162426156</v>
      </c>
      <c r="L24" s="3">
        <f t="shared" si="2"/>
        <v>1098.697317567322</v>
      </c>
      <c r="M24" s="3">
        <f t="shared" si="8"/>
        <v>15447.196165237016</v>
      </c>
      <c r="P24" s="4">
        <v>6.6299999999999998E-2</v>
      </c>
      <c r="Q24" s="4">
        <f t="shared" si="3"/>
        <v>7.8299999999999995E-2</v>
      </c>
      <c r="R24" s="3">
        <f t="shared" si="9"/>
        <v>197416.55211778285</v>
      </c>
      <c r="S24" s="3">
        <f t="shared" si="14"/>
        <v>1440.9619197382053</v>
      </c>
      <c r="T24" s="3">
        <f t="shared" si="10"/>
        <v>1288.1430025685329</v>
      </c>
      <c r="U24" s="3">
        <f t="shared" si="11"/>
        <v>152.81891716967243</v>
      </c>
      <c r="V24" s="3">
        <f t="shared" si="12"/>
        <v>21370.986976432832</v>
      </c>
    </row>
    <row r="25" spans="1:22" ht="15" customHeight="1" x14ac:dyDescent="0.2">
      <c r="A25" s="1">
        <v>17</v>
      </c>
      <c r="B25" s="5">
        <v>39783</v>
      </c>
      <c r="C25" s="1">
        <v>2.7603</v>
      </c>
      <c r="D25" s="2">
        <f t="shared" si="13"/>
        <v>2.8431090000000001</v>
      </c>
      <c r="E25" s="4">
        <f t="shared" si="15"/>
        <v>2.9600000000000001E-2</v>
      </c>
      <c r="F25" s="4">
        <f t="shared" si="0"/>
        <v>4.1599999999999998E-2</v>
      </c>
      <c r="G25" s="3">
        <f t="shared" si="4"/>
        <v>87402.375850024313</v>
      </c>
      <c r="H25" s="3">
        <f t="shared" si="1"/>
        <v>248494.48140058678</v>
      </c>
      <c r="I25" s="3">
        <f t="shared" si="5"/>
        <v>435.38629584597669</v>
      </c>
      <c r="J25" s="3">
        <f t="shared" si="6"/>
        <v>302.99490294675093</v>
      </c>
      <c r="K25" s="3">
        <f t="shared" si="7"/>
        <v>132.39139289922576</v>
      </c>
      <c r="L25" s="3">
        <f t="shared" si="2"/>
        <v>1237.850696196359</v>
      </c>
      <c r="M25" s="3">
        <f t="shared" si="8"/>
        <v>16685.046861433373</v>
      </c>
      <c r="P25" s="4">
        <v>6.6299999999999998E-2</v>
      </c>
      <c r="Q25" s="4">
        <f t="shared" si="3"/>
        <v>7.8299999999999995E-2</v>
      </c>
      <c r="R25" s="3">
        <f t="shared" si="9"/>
        <v>197263.73320061318</v>
      </c>
      <c r="S25" s="3">
        <f t="shared" si="14"/>
        <v>1440.9619197382053</v>
      </c>
      <c r="T25" s="3">
        <f t="shared" si="10"/>
        <v>1287.1458591340008</v>
      </c>
      <c r="U25" s="3">
        <f t="shared" si="11"/>
        <v>153.81606060420449</v>
      </c>
      <c r="V25" s="3">
        <f t="shared" si="12"/>
        <v>22811.948896171038</v>
      </c>
    </row>
    <row r="26" spans="1:22" ht="15" customHeight="1" x14ac:dyDescent="0.2">
      <c r="A26" s="1">
        <v>18</v>
      </c>
      <c r="B26" s="5">
        <v>39814</v>
      </c>
      <c r="C26" s="1">
        <v>2.9916999999999998</v>
      </c>
      <c r="D26" s="2">
        <f t="shared" si="13"/>
        <v>3.0814509999999999</v>
      </c>
      <c r="E26" s="4">
        <v>6.7000000000000002E-3</v>
      </c>
      <c r="F26" s="4">
        <f t="shared" si="0"/>
        <v>1.8700000000000001E-2</v>
      </c>
      <c r="G26" s="3">
        <f t="shared" si="4"/>
        <v>87269.984457125087</v>
      </c>
      <c r="H26" s="3">
        <f t="shared" si="1"/>
        <v>268918.18087539257</v>
      </c>
      <c r="I26" s="3">
        <f t="shared" si="5"/>
        <v>328.65177058730768</v>
      </c>
      <c r="J26" s="3">
        <f t="shared" si="6"/>
        <v>135.99572577901992</v>
      </c>
      <c r="K26" s="3">
        <f t="shared" si="7"/>
        <v>192.65604480828776</v>
      </c>
      <c r="L26" s="3">
        <f t="shared" si="2"/>
        <v>1012.7243271280298</v>
      </c>
      <c r="M26" s="3">
        <f t="shared" si="8"/>
        <v>17697.771188561404</v>
      </c>
      <c r="P26" s="4">
        <v>5.8799999999999998E-2</v>
      </c>
      <c r="Q26" s="4">
        <f t="shared" si="3"/>
        <v>7.0800000000000002E-2</v>
      </c>
      <c r="R26" s="3">
        <f t="shared" ref="R26:R89" si="16">R25-U25</f>
        <v>197109.91714000897</v>
      </c>
      <c r="S26" s="3">
        <f t="shared" si="14"/>
        <v>1341.2763147593466</v>
      </c>
      <c r="T26" s="3">
        <f t="shared" ref="T26:T89" si="17">R26*Q26/12</f>
        <v>1162.9485111260531</v>
      </c>
      <c r="U26" s="3">
        <f t="shared" ref="U26:U89" si="18">S26-T26</f>
        <v>178.32780363329357</v>
      </c>
      <c r="V26" s="3">
        <f t="shared" ref="V26:V89" si="19">V25+S26</f>
        <v>24153.225210930384</v>
      </c>
    </row>
    <row r="27" spans="1:22" ht="15" customHeight="1" x14ac:dyDescent="0.2">
      <c r="A27" s="1">
        <v>19</v>
      </c>
      <c r="B27" s="5">
        <v>39845</v>
      </c>
      <c r="C27" s="1">
        <v>3.117</v>
      </c>
      <c r="D27" s="2">
        <f t="shared" si="13"/>
        <v>3.2105100000000002</v>
      </c>
      <c r="E27" s="4">
        <f t="shared" si="15"/>
        <v>6.7000000000000002E-3</v>
      </c>
      <c r="F27" s="4">
        <f t="shared" si="0"/>
        <v>1.8700000000000001E-2</v>
      </c>
      <c r="G27" s="3">
        <f t="shared" si="4"/>
        <v>87077.328412316798</v>
      </c>
      <c r="H27" s="3">
        <f t="shared" si="1"/>
        <v>279562.63364102721</v>
      </c>
      <c r="I27" s="3">
        <f t="shared" si="5"/>
        <v>328.65177058730762</v>
      </c>
      <c r="J27" s="3">
        <f t="shared" si="6"/>
        <v>135.69550344252701</v>
      </c>
      <c r="K27" s="3">
        <f t="shared" si="7"/>
        <v>192.95626714478061</v>
      </c>
      <c r="L27" s="3">
        <f t="shared" si="2"/>
        <v>1055.139795988257</v>
      </c>
      <c r="M27" s="3">
        <f t="shared" si="8"/>
        <v>18752.91098454966</v>
      </c>
      <c r="P27" s="4">
        <v>5.8799999999999998E-2</v>
      </c>
      <c r="Q27" s="4">
        <f t="shared" si="3"/>
        <v>7.0800000000000002E-2</v>
      </c>
      <c r="R27" s="3">
        <f t="shared" si="16"/>
        <v>196931.58933637568</v>
      </c>
      <c r="S27" s="3">
        <f t="shared" si="14"/>
        <v>1341.2763147593469</v>
      </c>
      <c r="T27" s="3">
        <f t="shared" si="17"/>
        <v>1161.8963770846165</v>
      </c>
      <c r="U27" s="3">
        <f t="shared" si="18"/>
        <v>179.3799376747304</v>
      </c>
      <c r="V27" s="3">
        <f t="shared" si="19"/>
        <v>25494.501525689731</v>
      </c>
    </row>
    <row r="28" spans="1:22" ht="15" customHeight="1" x14ac:dyDescent="0.2">
      <c r="A28" s="1">
        <v>20</v>
      </c>
      <c r="B28" s="5">
        <v>39873</v>
      </c>
      <c r="C28" s="1">
        <v>3.0672999999999999</v>
      </c>
      <c r="D28" s="2">
        <f t="shared" si="13"/>
        <v>3.159319</v>
      </c>
      <c r="E28" s="4">
        <f t="shared" si="15"/>
        <v>6.7000000000000002E-3</v>
      </c>
      <c r="F28" s="4">
        <f t="shared" si="0"/>
        <v>1.8700000000000001E-2</v>
      </c>
      <c r="G28" s="3">
        <f t="shared" si="4"/>
        <v>86884.372145172019</v>
      </c>
      <c r="H28" s="3">
        <f t="shared" si="1"/>
        <v>274495.4477213127</v>
      </c>
      <c r="I28" s="3">
        <f t="shared" si="5"/>
        <v>328.65177058730768</v>
      </c>
      <c r="J28" s="3">
        <f t="shared" si="6"/>
        <v>135.39481325955975</v>
      </c>
      <c r="K28" s="3">
        <f t="shared" si="7"/>
        <v>193.25695732774793</v>
      </c>
      <c r="L28" s="3">
        <f t="shared" si="2"/>
        <v>1038.3157832001223</v>
      </c>
      <c r="M28" s="3">
        <f t="shared" si="8"/>
        <v>19791.226767749784</v>
      </c>
      <c r="P28" s="4">
        <v>5.8799999999999998E-2</v>
      </c>
      <c r="Q28" s="4">
        <f t="shared" si="3"/>
        <v>7.0800000000000002E-2</v>
      </c>
      <c r="R28" s="3">
        <f t="shared" si="16"/>
        <v>196752.20939870094</v>
      </c>
      <c r="S28" s="3">
        <f t="shared" si="14"/>
        <v>1341.2763147593466</v>
      </c>
      <c r="T28" s="3">
        <f t="shared" si="17"/>
        <v>1160.8380354523356</v>
      </c>
      <c r="U28" s="3">
        <f t="shared" si="18"/>
        <v>180.43827930701104</v>
      </c>
      <c r="V28" s="3">
        <f t="shared" si="19"/>
        <v>26835.777840449078</v>
      </c>
    </row>
    <row r="29" spans="1:22" ht="15" customHeight="1" x14ac:dyDescent="0.2">
      <c r="A29" s="1">
        <v>21</v>
      </c>
      <c r="B29" s="5">
        <v>39904</v>
      </c>
      <c r="C29" s="1">
        <v>2.9264000000000001</v>
      </c>
      <c r="D29" s="2">
        <f t="shared" si="13"/>
        <v>3.014192</v>
      </c>
      <c r="E29" s="4">
        <v>4.0000000000000001E-3</v>
      </c>
      <c r="F29" s="4">
        <f t="shared" si="0"/>
        <v>1.6E-2</v>
      </c>
      <c r="G29" s="3">
        <f t="shared" si="4"/>
        <v>86691.115187844276</v>
      </c>
      <c r="H29" s="3">
        <f t="shared" si="1"/>
        <v>261303.66587027872</v>
      </c>
      <c r="I29" s="3">
        <f t="shared" si="5"/>
        <v>317.28679068161739</v>
      </c>
      <c r="J29" s="3">
        <f t="shared" si="6"/>
        <v>115.58815358379236</v>
      </c>
      <c r="K29" s="3">
        <f t="shared" si="7"/>
        <v>201.69863709782504</v>
      </c>
      <c r="L29" s="3">
        <f t="shared" si="2"/>
        <v>956.36330617820568</v>
      </c>
      <c r="M29" s="3">
        <f t="shared" si="8"/>
        <v>20747.59007392799</v>
      </c>
      <c r="P29" s="4">
        <v>4.1700000000000001E-2</v>
      </c>
      <c r="Q29" s="4">
        <f t="shared" si="3"/>
        <v>5.3699999999999998E-2</v>
      </c>
      <c r="R29" s="3">
        <f t="shared" si="16"/>
        <v>196571.77111939393</v>
      </c>
      <c r="S29" s="3">
        <f t="shared" si="14"/>
        <v>1126.5060932374815</v>
      </c>
      <c r="T29" s="3">
        <f t="shared" si="17"/>
        <v>879.6586757592878</v>
      </c>
      <c r="U29" s="3">
        <f t="shared" si="18"/>
        <v>246.84741747819373</v>
      </c>
      <c r="V29" s="3">
        <f t="shared" si="19"/>
        <v>27962.283933686558</v>
      </c>
    </row>
    <row r="30" spans="1:22" ht="15" customHeight="1" x14ac:dyDescent="0.2">
      <c r="A30" s="1">
        <v>22</v>
      </c>
      <c r="B30" s="5">
        <v>39934</v>
      </c>
      <c r="C30" s="1">
        <v>2.9773999999999998</v>
      </c>
      <c r="D30" s="2">
        <f t="shared" si="13"/>
        <v>3.0667219999999999</v>
      </c>
      <c r="E30" s="4">
        <f t="shared" si="15"/>
        <v>4.0000000000000001E-3</v>
      </c>
      <c r="F30" s="4">
        <f t="shared" si="0"/>
        <v>1.6E-2</v>
      </c>
      <c r="G30" s="3">
        <f t="shared" si="4"/>
        <v>86489.41655074645</v>
      </c>
      <c r="H30" s="3">
        <f t="shared" si="1"/>
        <v>265238.99650333828</v>
      </c>
      <c r="I30" s="3">
        <f t="shared" si="5"/>
        <v>317.28679068161739</v>
      </c>
      <c r="J30" s="3">
        <f t="shared" si="6"/>
        <v>115.31922206766194</v>
      </c>
      <c r="K30" s="3">
        <f t="shared" si="7"/>
        <v>201.96756861395545</v>
      </c>
      <c r="L30" s="3">
        <f t="shared" si="2"/>
        <v>973.03038129271101</v>
      </c>
      <c r="M30" s="3">
        <f t="shared" si="8"/>
        <v>21720.620455220702</v>
      </c>
      <c r="P30" s="4">
        <v>4.1700000000000001E-2</v>
      </c>
      <c r="Q30" s="4">
        <f t="shared" si="3"/>
        <v>5.3699999999999998E-2</v>
      </c>
      <c r="R30" s="3">
        <f t="shared" si="16"/>
        <v>196324.92370191574</v>
      </c>
      <c r="S30" s="3">
        <f t="shared" si="14"/>
        <v>1126.5060932374815</v>
      </c>
      <c r="T30" s="3">
        <f t="shared" si="17"/>
        <v>878.55403356607292</v>
      </c>
      <c r="U30" s="3">
        <f t="shared" si="18"/>
        <v>247.95205967140862</v>
      </c>
      <c r="V30" s="3">
        <f t="shared" si="19"/>
        <v>29088.790026924038</v>
      </c>
    </row>
    <row r="31" spans="1:22" ht="15" customHeight="1" x14ac:dyDescent="0.2">
      <c r="A31" s="1">
        <v>23</v>
      </c>
      <c r="B31" s="5">
        <v>39965</v>
      </c>
      <c r="C31" s="1">
        <v>2.9150999999999998</v>
      </c>
      <c r="D31" s="2">
        <f t="shared" si="13"/>
        <v>3.0025529999999998</v>
      </c>
      <c r="E31" s="4">
        <f t="shared" si="15"/>
        <v>4.0000000000000001E-3</v>
      </c>
      <c r="F31" s="4">
        <f t="shared" si="0"/>
        <v>1.6E-2</v>
      </c>
      <c r="G31" s="3">
        <f t="shared" si="4"/>
        <v>86287.448982132497</v>
      </c>
      <c r="H31" s="3">
        <f t="shared" si="1"/>
        <v>259082.63880364885</v>
      </c>
      <c r="I31" s="3">
        <f t="shared" si="5"/>
        <v>317.28679068161739</v>
      </c>
      <c r="J31" s="3">
        <f t="shared" si="6"/>
        <v>115.04993197617667</v>
      </c>
      <c r="K31" s="3">
        <f t="shared" si="7"/>
        <v>202.23685870544074</v>
      </c>
      <c r="L31" s="3">
        <f t="shared" si="2"/>
        <v>952.67040522146226</v>
      </c>
      <c r="M31" s="3">
        <f t="shared" si="8"/>
        <v>22673.290860442165</v>
      </c>
      <c r="P31" s="4">
        <v>4.1700000000000001E-2</v>
      </c>
      <c r="Q31" s="4">
        <f t="shared" si="3"/>
        <v>5.3699999999999998E-2</v>
      </c>
      <c r="R31" s="3">
        <f t="shared" si="16"/>
        <v>196076.97164224435</v>
      </c>
      <c r="S31" s="3">
        <f t="shared" si="14"/>
        <v>1126.5060932374815</v>
      </c>
      <c r="T31" s="3">
        <f t="shared" si="17"/>
        <v>877.44444809904337</v>
      </c>
      <c r="U31" s="3">
        <f t="shared" si="18"/>
        <v>249.06164513843817</v>
      </c>
      <c r="V31" s="3">
        <f t="shared" si="19"/>
        <v>30215.296120161518</v>
      </c>
    </row>
    <row r="32" spans="1:22" ht="15" customHeight="1" x14ac:dyDescent="0.2">
      <c r="A32" s="1">
        <v>24</v>
      </c>
      <c r="B32" s="5">
        <v>39995</v>
      </c>
      <c r="C32" s="1">
        <v>2.7151000000000001</v>
      </c>
      <c r="D32" s="2">
        <f t="shared" si="13"/>
        <v>2.7965530000000003</v>
      </c>
      <c r="E32" s="4">
        <f t="shared" si="15"/>
        <v>4.0000000000000001E-3</v>
      </c>
      <c r="F32" s="4">
        <f t="shared" si="0"/>
        <v>1.6E-2</v>
      </c>
      <c r="G32" s="3">
        <f t="shared" si="4"/>
        <v>86085.21212342706</v>
      </c>
      <c r="H32" s="3">
        <f t="shared" si="1"/>
        <v>240741.85821940633</v>
      </c>
      <c r="I32" s="3">
        <f t="shared" si="5"/>
        <v>317.28679068161745</v>
      </c>
      <c r="J32" s="3">
        <f t="shared" si="6"/>
        <v>114.78028283123608</v>
      </c>
      <c r="K32" s="3">
        <f t="shared" si="7"/>
        <v>202.50650785038135</v>
      </c>
      <c r="L32" s="3">
        <f t="shared" si="2"/>
        <v>887.30932634104943</v>
      </c>
      <c r="M32" s="3">
        <f t="shared" si="8"/>
        <v>23560.600186783213</v>
      </c>
      <c r="P32" s="4">
        <v>4.4400000000000002E-2</v>
      </c>
      <c r="Q32" s="4">
        <f t="shared" si="3"/>
        <v>5.6400000000000006E-2</v>
      </c>
      <c r="R32" s="3">
        <f t="shared" si="16"/>
        <v>195827.90999710592</v>
      </c>
      <c r="S32" s="3">
        <f t="shared" si="14"/>
        <v>1159.089529294663</v>
      </c>
      <c r="T32" s="3">
        <f t="shared" si="17"/>
        <v>920.39117698639791</v>
      </c>
      <c r="U32" s="3">
        <f t="shared" si="18"/>
        <v>238.69835230826504</v>
      </c>
      <c r="V32" s="3">
        <f t="shared" si="19"/>
        <v>31374.385649456181</v>
      </c>
    </row>
    <row r="33" spans="1:22" ht="15" customHeight="1" x14ac:dyDescent="0.2">
      <c r="A33" s="1">
        <v>25</v>
      </c>
      <c r="B33" s="5">
        <v>40026</v>
      </c>
      <c r="C33" s="1">
        <v>2.6899000000000002</v>
      </c>
      <c r="D33" s="2">
        <f t="shared" si="13"/>
        <v>2.7705970000000004</v>
      </c>
      <c r="E33" s="4">
        <f t="shared" si="15"/>
        <v>4.0000000000000001E-3</v>
      </c>
      <c r="F33" s="4">
        <f t="shared" si="0"/>
        <v>1.6E-2</v>
      </c>
      <c r="G33" s="3">
        <f t="shared" si="4"/>
        <v>85882.705615576677</v>
      </c>
      <c r="H33" s="3">
        <f t="shared" si="1"/>
        <v>237946.36653039994</v>
      </c>
      <c r="I33" s="3">
        <f t="shared" si="5"/>
        <v>317.28679068161745</v>
      </c>
      <c r="J33" s="3">
        <f t="shared" si="6"/>
        <v>114.51027415410225</v>
      </c>
      <c r="K33" s="3">
        <f t="shared" si="7"/>
        <v>202.77651652751518</v>
      </c>
      <c r="L33" s="3">
        <f t="shared" si="2"/>
        <v>879.07383040211744</v>
      </c>
      <c r="M33" s="3">
        <f t="shared" si="8"/>
        <v>24439.674017185331</v>
      </c>
      <c r="P33" s="4">
        <v>4.4400000000000002E-2</v>
      </c>
      <c r="Q33" s="4">
        <f t="shared" si="3"/>
        <v>5.6400000000000006E-2</v>
      </c>
      <c r="R33" s="3">
        <f t="shared" si="16"/>
        <v>195589.21164479764</v>
      </c>
      <c r="S33" s="3">
        <f t="shared" si="14"/>
        <v>1159.0895292946632</v>
      </c>
      <c r="T33" s="3">
        <f t="shared" si="17"/>
        <v>919.26929473054906</v>
      </c>
      <c r="U33" s="3">
        <f t="shared" si="18"/>
        <v>239.82023456411412</v>
      </c>
      <c r="V33" s="3">
        <f t="shared" si="19"/>
        <v>32533.475178750843</v>
      </c>
    </row>
    <row r="34" spans="1:22" ht="15" customHeight="1" x14ac:dyDescent="0.2">
      <c r="A34" s="1">
        <v>26</v>
      </c>
      <c r="B34" s="5">
        <v>40057</v>
      </c>
      <c r="C34" s="1">
        <v>2.7665999999999999</v>
      </c>
      <c r="D34" s="2">
        <f t="shared" si="13"/>
        <v>2.8495979999999999</v>
      </c>
      <c r="E34" s="4">
        <f t="shared" si="15"/>
        <v>4.0000000000000001E-3</v>
      </c>
      <c r="F34" s="4">
        <f t="shared" si="0"/>
        <v>1.6E-2</v>
      </c>
      <c r="G34" s="3">
        <f t="shared" ref="G34" si="20">G33-K33</f>
        <v>85679.929099049157</v>
      </c>
      <c r="H34" s="3">
        <f t="shared" si="1"/>
        <v>244153.35460079226</v>
      </c>
      <c r="I34" s="3">
        <f t="shared" si="5"/>
        <v>317.28679068161739</v>
      </c>
      <c r="J34" s="3">
        <f t="shared" ref="J34" si="21">G34*F34/12</f>
        <v>114.23990546539888</v>
      </c>
      <c r="K34" s="3">
        <f t="shared" ref="K34" si="22">I34-J34</f>
        <v>203.04688521621853</v>
      </c>
      <c r="L34" s="3">
        <f t="shared" ref="L34" si="23">I34*D34</f>
        <v>904.13980415275546</v>
      </c>
      <c r="M34" s="3">
        <f t="shared" ref="M34" si="24">M33+L34</f>
        <v>25343.813821338088</v>
      </c>
      <c r="P34" s="4">
        <v>4.4400000000000002E-2</v>
      </c>
      <c r="Q34" s="4">
        <f t="shared" si="3"/>
        <v>5.6400000000000006E-2</v>
      </c>
      <c r="R34" s="3">
        <f t="shared" si="16"/>
        <v>195349.39141023354</v>
      </c>
      <c r="S34" s="3">
        <f t="shared" si="14"/>
        <v>1159.0895292946632</v>
      </c>
      <c r="T34" s="3">
        <f t="shared" si="17"/>
        <v>918.14213962809765</v>
      </c>
      <c r="U34" s="3">
        <f t="shared" si="18"/>
        <v>240.94738966656553</v>
      </c>
      <c r="V34" s="3">
        <f t="shared" si="19"/>
        <v>33692.564708045509</v>
      </c>
    </row>
    <row r="35" spans="1:22" ht="15" customHeight="1" x14ac:dyDescent="0.2">
      <c r="A35" s="1">
        <v>27</v>
      </c>
      <c r="B35" s="5">
        <v>40087</v>
      </c>
      <c r="C35" s="1">
        <v>2.8067000000000002</v>
      </c>
      <c r="D35" s="2">
        <f t="shared" si="13"/>
        <v>2.8909010000000004</v>
      </c>
      <c r="E35" s="4">
        <v>2.8999999999999998E-3</v>
      </c>
      <c r="F35" s="4">
        <f t="shared" si="0"/>
        <v>1.49E-2</v>
      </c>
      <c r="G35" s="3">
        <f t="shared" ref="G35" si="25">G34-K34</f>
        <v>85476.882213832941</v>
      </c>
      <c r="H35" s="3">
        <f t="shared" si="1"/>
        <v>247105.2042688519</v>
      </c>
      <c r="I35" s="3">
        <f t="shared" si="5"/>
        <v>312.79978408847364</v>
      </c>
      <c r="J35" s="3">
        <f t="shared" ref="J35" si="26">G35*F35/12</f>
        <v>106.13379541550923</v>
      </c>
      <c r="K35" s="3">
        <f t="shared" ref="K35" si="27">I35-J35</f>
        <v>206.66598867296443</v>
      </c>
      <c r="L35" s="3">
        <f t="shared" ref="L35" si="28">I35*D35</f>
        <v>904.27320862115266</v>
      </c>
      <c r="M35" s="3">
        <f t="shared" ref="M35" si="29">M34+L35</f>
        <v>26248.087029959242</v>
      </c>
      <c r="P35" s="4">
        <v>4.1799999999999997E-2</v>
      </c>
      <c r="Q35" s="4">
        <f t="shared" si="3"/>
        <v>5.3800000000000001E-2</v>
      </c>
      <c r="R35" s="3">
        <f t="shared" si="16"/>
        <v>195108.44402056697</v>
      </c>
      <c r="S35" s="3">
        <f t="shared" si="14"/>
        <v>1127.8965537182655</v>
      </c>
      <c r="T35" s="3">
        <f t="shared" si="17"/>
        <v>874.73619069220865</v>
      </c>
      <c r="U35" s="3">
        <f t="shared" si="18"/>
        <v>253.16036302605687</v>
      </c>
      <c r="V35" s="3">
        <f t="shared" si="19"/>
        <v>34820.461261763776</v>
      </c>
    </row>
    <row r="36" spans="1:22" ht="15" customHeight="1" x14ac:dyDescent="0.2">
      <c r="A36" s="1">
        <v>28</v>
      </c>
      <c r="B36" s="5">
        <v>40118</v>
      </c>
      <c r="C36" s="1">
        <v>2.7521</v>
      </c>
      <c r="D36" s="2">
        <f t="shared" si="13"/>
        <v>2.8346629999999999</v>
      </c>
      <c r="E36" s="4">
        <f t="shared" si="15"/>
        <v>2.8999999999999998E-3</v>
      </c>
      <c r="F36" s="4">
        <f t="shared" si="0"/>
        <v>1.49E-2</v>
      </c>
      <c r="G36" s="3">
        <f t="shared" ref="G36" si="30">G35-K35</f>
        <v>85270.21622515998</v>
      </c>
      <c r="H36" s="3">
        <f t="shared" si="1"/>
        <v>241712.32693546065</v>
      </c>
      <c r="I36" s="3">
        <f t="shared" si="5"/>
        <v>312.79978408847364</v>
      </c>
      <c r="J36" s="3">
        <f t="shared" ref="J36" si="31">G36*F36/12</f>
        <v>105.87718514624031</v>
      </c>
      <c r="K36" s="3">
        <f t="shared" ref="K36" si="32">I36-J36</f>
        <v>206.92259894223332</v>
      </c>
      <c r="L36" s="3">
        <f t="shared" ref="L36" si="33">I36*D36</f>
        <v>886.68197436358491</v>
      </c>
      <c r="M36" s="3">
        <f t="shared" ref="M36" si="34">M35+L36</f>
        <v>27134.769004322829</v>
      </c>
      <c r="P36" s="4">
        <v>4.1799999999999997E-2</v>
      </c>
      <c r="Q36" s="4">
        <f t="shared" si="3"/>
        <v>5.3800000000000001E-2</v>
      </c>
      <c r="R36" s="3">
        <f t="shared" si="16"/>
        <v>194855.28365754092</v>
      </c>
      <c r="S36" s="3">
        <f t="shared" si="14"/>
        <v>1127.8965537182655</v>
      </c>
      <c r="T36" s="3">
        <f t="shared" si="17"/>
        <v>873.60118839797508</v>
      </c>
      <c r="U36" s="3">
        <f t="shared" si="18"/>
        <v>254.29536532029044</v>
      </c>
      <c r="V36" s="3">
        <f t="shared" si="19"/>
        <v>35948.357815482042</v>
      </c>
    </row>
    <row r="37" spans="1:22" ht="15" customHeight="1" x14ac:dyDescent="0.2">
      <c r="A37" s="1">
        <v>29</v>
      </c>
      <c r="B37" s="5">
        <v>40148</v>
      </c>
      <c r="C37" s="1">
        <v>2.7622</v>
      </c>
      <c r="D37" s="2">
        <f t="shared" si="13"/>
        <v>2.8450660000000001</v>
      </c>
      <c r="E37" s="4">
        <f t="shared" si="15"/>
        <v>2.8999999999999998E-3</v>
      </c>
      <c r="F37" s="4">
        <f t="shared" si="0"/>
        <v>1.49E-2</v>
      </c>
      <c r="G37" s="3">
        <f t="shared" ref="G37:G68" si="35">G36-K36</f>
        <v>85063.293626217754</v>
      </c>
      <c r="H37" s="3">
        <f t="shared" si="1"/>
        <v>242010.68454396885</v>
      </c>
      <c r="I37" s="3">
        <f t="shared" si="5"/>
        <v>312.79978408847364</v>
      </c>
      <c r="J37" s="3">
        <f t="shared" ref="J37:J68" si="36">G37*F37/12</f>
        <v>105.6202562525537</v>
      </c>
      <c r="K37" s="3">
        <f t="shared" ref="K37:K68" si="37">I37-J37</f>
        <v>207.17952783591994</v>
      </c>
      <c r="L37" s="3">
        <f t="shared" ref="L37:L68" si="38">I37*D37</f>
        <v>889.93603051745743</v>
      </c>
      <c r="M37" s="3">
        <f t="shared" ref="M37:M68" si="39">M36+L37</f>
        <v>28024.705034840284</v>
      </c>
      <c r="P37" s="4">
        <v>4.1799999999999997E-2</v>
      </c>
      <c r="Q37" s="4">
        <f t="shared" si="3"/>
        <v>5.3800000000000001E-2</v>
      </c>
      <c r="R37" s="3">
        <f t="shared" si="16"/>
        <v>194600.98829222063</v>
      </c>
      <c r="S37" s="3">
        <f t="shared" si="14"/>
        <v>1127.8965537182655</v>
      </c>
      <c r="T37" s="3">
        <f t="shared" si="17"/>
        <v>872.46109751012261</v>
      </c>
      <c r="U37" s="3">
        <f t="shared" si="18"/>
        <v>255.43545620814291</v>
      </c>
      <c r="V37" s="3">
        <f t="shared" si="19"/>
        <v>37076.254369200309</v>
      </c>
    </row>
    <row r="38" spans="1:22" ht="15" customHeight="1" x14ac:dyDescent="0.2">
      <c r="A38" s="1">
        <v>30</v>
      </c>
      <c r="B38" s="5">
        <v>40179</v>
      </c>
      <c r="C38" s="1">
        <v>2.7465000000000002</v>
      </c>
      <c r="D38" s="2">
        <f t="shared" si="13"/>
        <v>2.8288950000000002</v>
      </c>
      <c r="E38" s="4">
        <v>2.5000000000000001E-3</v>
      </c>
      <c r="F38" s="4">
        <f t="shared" si="0"/>
        <v>1.4500000000000001E-2</v>
      </c>
      <c r="G38" s="3">
        <f t="shared" si="35"/>
        <v>84856.114098381833</v>
      </c>
      <c r="H38" s="3">
        <f t="shared" si="1"/>
        <v>240049.03689234189</v>
      </c>
      <c r="I38" s="3">
        <f t="shared" si="5"/>
        <v>311.1913090630531</v>
      </c>
      <c r="J38" s="3">
        <f t="shared" si="36"/>
        <v>102.53447120221138</v>
      </c>
      <c r="K38" s="3">
        <f t="shared" si="37"/>
        <v>208.65683786084173</v>
      </c>
      <c r="L38" s="3">
        <f t="shared" si="38"/>
        <v>880.3275382519256</v>
      </c>
      <c r="M38" s="3">
        <f t="shared" si="39"/>
        <v>28905.032573092209</v>
      </c>
      <c r="P38" s="4">
        <v>4.2700000000000002E-2</v>
      </c>
      <c r="Q38" s="4">
        <f t="shared" si="3"/>
        <v>5.4699999999999999E-2</v>
      </c>
      <c r="R38" s="3">
        <f t="shared" si="16"/>
        <v>194345.55283601247</v>
      </c>
      <c r="S38" s="3">
        <f t="shared" si="14"/>
        <v>1138.5803108777232</v>
      </c>
      <c r="T38" s="3">
        <f t="shared" si="17"/>
        <v>885.89181167749018</v>
      </c>
      <c r="U38" s="3">
        <f t="shared" si="18"/>
        <v>252.68849920023297</v>
      </c>
      <c r="V38" s="3">
        <f t="shared" si="19"/>
        <v>38214.834680078035</v>
      </c>
    </row>
    <row r="39" spans="1:22" ht="15" customHeight="1" x14ac:dyDescent="0.2">
      <c r="A39" s="1">
        <v>31</v>
      </c>
      <c r="B39" s="5">
        <v>40210</v>
      </c>
      <c r="C39" s="1">
        <v>2.6907999999999999</v>
      </c>
      <c r="D39" s="2">
        <f t="shared" si="13"/>
        <v>2.7715239999999999</v>
      </c>
      <c r="E39" s="4">
        <f t="shared" si="15"/>
        <v>2.5000000000000001E-3</v>
      </c>
      <c r="F39" s="4">
        <f t="shared" si="0"/>
        <v>1.4500000000000001E-2</v>
      </c>
      <c r="G39" s="3">
        <f t="shared" si="35"/>
        <v>84647.457260520998</v>
      </c>
      <c r="H39" s="3">
        <f t="shared" si="1"/>
        <v>234602.45933650818</v>
      </c>
      <c r="I39" s="3">
        <f t="shared" si="5"/>
        <v>311.1913090630531</v>
      </c>
      <c r="J39" s="3">
        <f t="shared" si="36"/>
        <v>102.28234418979622</v>
      </c>
      <c r="K39" s="3">
        <f t="shared" si="37"/>
        <v>208.90896487325688</v>
      </c>
      <c r="L39" s="3">
        <f t="shared" si="38"/>
        <v>862.47418165966917</v>
      </c>
      <c r="M39" s="3">
        <f t="shared" si="39"/>
        <v>29767.506754751877</v>
      </c>
      <c r="P39" s="4">
        <v>4.2700000000000002E-2</v>
      </c>
      <c r="Q39" s="4">
        <f t="shared" si="3"/>
        <v>5.4699999999999999E-2</v>
      </c>
      <c r="R39" s="3">
        <f t="shared" si="16"/>
        <v>194092.86433681223</v>
      </c>
      <c r="S39" s="3">
        <f t="shared" si="14"/>
        <v>1138.5803108777232</v>
      </c>
      <c r="T39" s="3">
        <f t="shared" si="17"/>
        <v>884.73997326863571</v>
      </c>
      <c r="U39" s="3">
        <f t="shared" si="18"/>
        <v>253.84033760908744</v>
      </c>
      <c r="V39" s="3">
        <f t="shared" si="19"/>
        <v>39353.41499095576</v>
      </c>
    </row>
    <row r="40" spans="1:22" ht="15" customHeight="1" x14ac:dyDescent="0.2">
      <c r="A40" s="1">
        <v>32</v>
      </c>
      <c r="B40" s="5">
        <v>40238</v>
      </c>
      <c r="C40" s="1">
        <v>2.7054999999999998</v>
      </c>
      <c r="D40" s="2">
        <f t="shared" si="13"/>
        <v>2.7866649999999997</v>
      </c>
      <c r="E40" s="4">
        <f t="shared" si="15"/>
        <v>2.5000000000000001E-3</v>
      </c>
      <c r="F40" s="4">
        <f t="shared" si="0"/>
        <v>1.4500000000000001E-2</v>
      </c>
      <c r="G40" s="3">
        <f t="shared" si="35"/>
        <v>84438.548295647735</v>
      </c>
      <c r="H40" s="3">
        <f t="shared" si="1"/>
        <v>235301.94718629116</v>
      </c>
      <c r="I40" s="3">
        <f t="shared" si="5"/>
        <v>311.19130906305315</v>
      </c>
      <c r="J40" s="3">
        <f t="shared" si="36"/>
        <v>102.02991252390768</v>
      </c>
      <c r="K40" s="3">
        <f t="shared" si="37"/>
        <v>209.16139653914547</v>
      </c>
      <c r="L40" s="3">
        <f t="shared" si="38"/>
        <v>867.1859292701929</v>
      </c>
      <c r="M40" s="3">
        <f t="shared" si="39"/>
        <v>30634.692684022069</v>
      </c>
      <c r="P40" s="4">
        <v>4.2700000000000002E-2</v>
      </c>
      <c r="Q40" s="4">
        <f t="shared" si="3"/>
        <v>5.4699999999999999E-2</v>
      </c>
      <c r="R40" s="3">
        <f t="shared" si="16"/>
        <v>193839.02399920314</v>
      </c>
      <c r="S40" s="3">
        <f t="shared" si="14"/>
        <v>1138.5803108777232</v>
      </c>
      <c r="T40" s="3">
        <f t="shared" si="17"/>
        <v>883.5828843963676</v>
      </c>
      <c r="U40" s="3">
        <f t="shared" si="18"/>
        <v>254.99742648135555</v>
      </c>
      <c r="V40" s="3">
        <f t="shared" si="19"/>
        <v>40491.995301833485</v>
      </c>
    </row>
    <row r="41" spans="1:22" ht="15" customHeight="1" x14ac:dyDescent="0.2">
      <c r="A41" s="1">
        <v>33</v>
      </c>
      <c r="B41" s="5">
        <v>40269</v>
      </c>
      <c r="C41" s="1">
        <v>2.7347999999999999</v>
      </c>
      <c r="D41" s="2">
        <f t="shared" si="13"/>
        <v>2.8168440000000001</v>
      </c>
      <c r="E41" s="4">
        <f t="shared" si="15"/>
        <v>2.5000000000000001E-3</v>
      </c>
      <c r="F41" s="4">
        <f t="shared" si="0"/>
        <v>1.4500000000000001E-2</v>
      </c>
      <c r="G41" s="3">
        <f t="shared" si="35"/>
        <v>84229.386899108591</v>
      </c>
      <c r="H41" s="3">
        <f t="shared" si="1"/>
        <v>237261.04311043266</v>
      </c>
      <c r="I41" s="3">
        <f t="shared" si="5"/>
        <v>311.19130906305315</v>
      </c>
      <c r="J41" s="3">
        <f t="shared" si="36"/>
        <v>101.77717583642288</v>
      </c>
      <c r="K41" s="3">
        <f t="shared" si="37"/>
        <v>209.41413322663027</v>
      </c>
      <c r="L41" s="3">
        <f t="shared" si="38"/>
        <v>876.57737178640696</v>
      </c>
      <c r="M41" s="3">
        <f t="shared" si="39"/>
        <v>31511.270055808476</v>
      </c>
      <c r="P41" s="4">
        <v>4.1000000000000002E-2</v>
      </c>
      <c r="Q41" s="4">
        <f t="shared" si="3"/>
        <v>5.3000000000000005E-2</v>
      </c>
      <c r="R41" s="3">
        <f t="shared" si="16"/>
        <v>193584.02657272178</v>
      </c>
      <c r="S41" s="3">
        <f t="shared" si="14"/>
        <v>1118.5685269807407</v>
      </c>
      <c r="T41" s="3">
        <f t="shared" si="17"/>
        <v>854.99611736285453</v>
      </c>
      <c r="U41" s="3">
        <f t="shared" si="18"/>
        <v>263.57240961788614</v>
      </c>
      <c r="V41" s="3">
        <f t="shared" si="19"/>
        <v>41610.563828814229</v>
      </c>
    </row>
    <row r="42" spans="1:22" ht="15" customHeight="1" x14ac:dyDescent="0.2">
      <c r="A42" s="1">
        <v>34</v>
      </c>
      <c r="B42" s="5">
        <v>40299</v>
      </c>
      <c r="C42" s="1">
        <v>2.8589000000000002</v>
      </c>
      <c r="D42" s="2">
        <f t="shared" si="13"/>
        <v>2.9446670000000004</v>
      </c>
      <c r="E42" s="4">
        <f t="shared" si="15"/>
        <v>2.5000000000000001E-3</v>
      </c>
      <c r="F42" s="4">
        <f t="shared" si="0"/>
        <v>1.4500000000000001E-2</v>
      </c>
      <c r="G42" s="3">
        <f t="shared" si="35"/>
        <v>84019.972765881961</v>
      </c>
      <c r="H42" s="3">
        <f t="shared" si="1"/>
        <v>247410.84114459137</v>
      </c>
      <c r="I42" s="3">
        <f t="shared" si="5"/>
        <v>311.19130906305315</v>
      </c>
      <c r="J42" s="3">
        <f t="shared" si="36"/>
        <v>101.52413375877404</v>
      </c>
      <c r="K42" s="3">
        <f t="shared" si="37"/>
        <v>209.66717530427911</v>
      </c>
      <c r="L42" s="3">
        <f t="shared" si="38"/>
        <v>916.35477848477365</v>
      </c>
      <c r="M42" s="3">
        <f t="shared" si="39"/>
        <v>32427.624834293249</v>
      </c>
      <c r="P42" s="4">
        <v>4.1000000000000002E-2</v>
      </c>
      <c r="Q42" s="4">
        <f t="shared" si="3"/>
        <v>5.3000000000000005E-2</v>
      </c>
      <c r="R42" s="3">
        <f t="shared" si="16"/>
        <v>193320.45416310389</v>
      </c>
      <c r="S42" s="3">
        <f t="shared" si="14"/>
        <v>1118.5685269807407</v>
      </c>
      <c r="T42" s="3">
        <f t="shared" si="17"/>
        <v>853.83200588704221</v>
      </c>
      <c r="U42" s="3">
        <f t="shared" si="18"/>
        <v>264.73652109369846</v>
      </c>
      <c r="V42" s="3">
        <f t="shared" si="19"/>
        <v>42729.132355794973</v>
      </c>
    </row>
    <row r="43" spans="1:22" ht="15" customHeight="1" x14ac:dyDescent="0.2">
      <c r="A43" s="1">
        <v>35</v>
      </c>
      <c r="B43" s="5">
        <v>40330</v>
      </c>
      <c r="C43" s="1">
        <v>3.1421999999999999</v>
      </c>
      <c r="D43" s="2">
        <f t="shared" si="13"/>
        <v>3.2364660000000001</v>
      </c>
      <c r="E43" s="4">
        <f t="shared" si="15"/>
        <v>2.5000000000000001E-3</v>
      </c>
      <c r="F43" s="4">
        <f t="shared" si="0"/>
        <v>1.4500000000000001E-2</v>
      </c>
      <c r="G43" s="3">
        <f t="shared" si="35"/>
        <v>83810.305590577686</v>
      </c>
      <c r="H43" s="3">
        <f t="shared" si="1"/>
        <v>271249.20449351461</v>
      </c>
      <c r="I43" s="3">
        <f t="shared" si="5"/>
        <v>311.19130906305315</v>
      </c>
      <c r="J43" s="3">
        <f t="shared" si="36"/>
        <v>101.27078592194805</v>
      </c>
      <c r="K43" s="3">
        <f t="shared" si="37"/>
        <v>209.92052314110509</v>
      </c>
      <c r="L43" s="3">
        <f t="shared" si="38"/>
        <v>1007.1600912780634</v>
      </c>
      <c r="M43" s="3">
        <f t="shared" si="39"/>
        <v>33434.784925571315</v>
      </c>
      <c r="P43" s="4">
        <v>4.1000000000000002E-2</v>
      </c>
      <c r="Q43" s="4">
        <f t="shared" si="3"/>
        <v>5.3000000000000005E-2</v>
      </c>
      <c r="R43" s="3">
        <f t="shared" si="16"/>
        <v>193055.71764201019</v>
      </c>
      <c r="S43" s="3">
        <f t="shared" si="14"/>
        <v>1118.5685269807407</v>
      </c>
      <c r="T43" s="3">
        <f t="shared" si="17"/>
        <v>852.66275291887848</v>
      </c>
      <c r="U43" s="3">
        <f t="shared" si="18"/>
        <v>265.90577406186219</v>
      </c>
      <c r="V43" s="3">
        <f t="shared" si="19"/>
        <v>43847.700882775716</v>
      </c>
    </row>
    <row r="44" spans="1:22" ht="15" customHeight="1" x14ac:dyDescent="0.2">
      <c r="A44" s="1">
        <v>36</v>
      </c>
      <c r="B44" s="5">
        <v>40360</v>
      </c>
      <c r="C44" s="1">
        <v>2.9464000000000001</v>
      </c>
      <c r="D44" s="2">
        <f t="shared" si="13"/>
        <v>3.0347920000000004</v>
      </c>
      <c r="E44" s="4">
        <v>1.1000000000000001E-3</v>
      </c>
      <c r="F44" s="4">
        <f t="shared" si="0"/>
        <v>1.3100000000000001E-2</v>
      </c>
      <c r="G44" s="3">
        <f t="shared" si="35"/>
        <v>83600.385067436582</v>
      </c>
      <c r="H44" s="3">
        <f t="shared" si="1"/>
        <v>253709.77979957603</v>
      </c>
      <c r="I44" s="3">
        <f t="shared" si="5"/>
        <v>305.69540621787547</v>
      </c>
      <c r="J44" s="3">
        <f t="shared" si="36"/>
        <v>91.26375369861826</v>
      </c>
      <c r="K44" s="3">
        <f t="shared" si="37"/>
        <v>214.43165251925723</v>
      </c>
      <c r="L44" s="3">
        <f t="shared" si="38"/>
        <v>927.72197322675891</v>
      </c>
      <c r="M44" s="3">
        <f t="shared" si="39"/>
        <v>34362.506898798078</v>
      </c>
      <c r="P44" s="4">
        <v>3.8699999999999998E-2</v>
      </c>
      <c r="Q44" s="4">
        <f t="shared" si="3"/>
        <v>5.0699999999999995E-2</v>
      </c>
      <c r="R44" s="3">
        <f t="shared" si="16"/>
        <v>192789.81186794833</v>
      </c>
      <c r="S44" s="3">
        <f t="shared" si="14"/>
        <v>1091.942717503008</v>
      </c>
      <c r="T44" s="3">
        <f t="shared" si="17"/>
        <v>814.53695514208164</v>
      </c>
      <c r="U44" s="3">
        <f t="shared" si="18"/>
        <v>277.40576236092636</v>
      </c>
      <c r="V44" s="3">
        <f t="shared" si="19"/>
        <v>44939.643600278723</v>
      </c>
    </row>
    <row r="45" spans="1:22" ht="15" customHeight="1" x14ac:dyDescent="0.2">
      <c r="A45" s="1">
        <v>37</v>
      </c>
      <c r="B45" s="5">
        <v>40391</v>
      </c>
      <c r="C45" s="1">
        <v>3.1042000000000001</v>
      </c>
      <c r="D45" s="2">
        <f t="shared" si="13"/>
        <v>3.1973260000000003</v>
      </c>
      <c r="E45" s="4">
        <f t="shared" si="15"/>
        <v>1.1000000000000001E-3</v>
      </c>
      <c r="F45" s="4">
        <f t="shared" si="0"/>
        <v>1.3100000000000001E-2</v>
      </c>
      <c r="G45" s="3">
        <f t="shared" si="35"/>
        <v>83385.953414917327</v>
      </c>
      <c r="H45" s="3">
        <f t="shared" si="1"/>
        <v>266612.07688830397</v>
      </c>
      <c r="I45" s="3">
        <f t="shared" si="5"/>
        <v>305.69540621787536</v>
      </c>
      <c r="J45" s="3">
        <f t="shared" si="36"/>
        <v>91.029665811284758</v>
      </c>
      <c r="K45" s="3">
        <f t="shared" si="37"/>
        <v>214.6657404065906</v>
      </c>
      <c r="L45" s="3">
        <f t="shared" si="38"/>
        <v>977.4078703809746</v>
      </c>
      <c r="M45" s="3">
        <f t="shared" si="39"/>
        <v>35339.914769179049</v>
      </c>
      <c r="P45" s="4">
        <v>3.8699999999999998E-2</v>
      </c>
      <c r="Q45" s="4">
        <f t="shared" si="3"/>
        <v>5.0699999999999995E-2</v>
      </c>
      <c r="R45" s="3">
        <f t="shared" si="16"/>
        <v>192512.4061055874</v>
      </c>
      <c r="S45" s="3">
        <f t="shared" si="14"/>
        <v>1091.9427175030078</v>
      </c>
      <c r="T45" s="3">
        <f t="shared" si="17"/>
        <v>813.36491579610674</v>
      </c>
      <c r="U45" s="3">
        <f t="shared" si="18"/>
        <v>278.57780170690103</v>
      </c>
      <c r="V45" s="3">
        <f t="shared" si="19"/>
        <v>46031.58631778173</v>
      </c>
    </row>
    <row r="46" spans="1:22" ht="15" customHeight="1" x14ac:dyDescent="0.2">
      <c r="A46" s="1">
        <v>38</v>
      </c>
      <c r="B46" s="5">
        <v>40422</v>
      </c>
      <c r="C46" s="1">
        <v>2.9554</v>
      </c>
      <c r="D46" s="2">
        <f t="shared" si="13"/>
        <v>3.0440620000000003</v>
      </c>
      <c r="E46" s="4">
        <f t="shared" ref="E46:E48" si="40">E45</f>
        <v>1.1000000000000001E-3</v>
      </c>
      <c r="F46" s="4">
        <f t="shared" si="0"/>
        <v>1.3100000000000001E-2</v>
      </c>
      <c r="G46" s="3">
        <f t="shared" si="35"/>
        <v>83171.287674510735</v>
      </c>
      <c r="H46" s="3">
        <f t="shared" si="1"/>
        <v>253178.55630104651</v>
      </c>
      <c r="I46" s="3">
        <f t="shared" si="5"/>
        <v>305.69540621787547</v>
      </c>
      <c r="J46" s="3">
        <f t="shared" si="36"/>
        <v>90.795322378007555</v>
      </c>
      <c r="K46" s="3">
        <f t="shared" si="37"/>
        <v>214.90008383986793</v>
      </c>
      <c r="L46" s="3">
        <f t="shared" si="38"/>
        <v>930.55576964239856</v>
      </c>
      <c r="M46" s="3">
        <f t="shared" si="39"/>
        <v>36270.47053882145</v>
      </c>
      <c r="P46" s="4">
        <v>3.8699999999999998E-2</v>
      </c>
      <c r="Q46" s="4">
        <f t="shared" si="3"/>
        <v>5.0699999999999995E-2</v>
      </c>
      <c r="R46" s="3">
        <f t="shared" si="16"/>
        <v>192233.82830388049</v>
      </c>
      <c r="S46" s="3">
        <f t="shared" si="14"/>
        <v>1091.942717503008</v>
      </c>
      <c r="T46" s="3">
        <f t="shared" si="17"/>
        <v>812.18792458389498</v>
      </c>
      <c r="U46" s="3">
        <f t="shared" si="18"/>
        <v>279.75479291911302</v>
      </c>
      <c r="V46" s="3">
        <f t="shared" si="19"/>
        <v>47123.529035284737</v>
      </c>
    </row>
    <row r="47" spans="1:22" ht="15" customHeight="1" x14ac:dyDescent="0.2">
      <c r="A47" s="1">
        <v>39</v>
      </c>
      <c r="B47" s="5">
        <v>40452</v>
      </c>
      <c r="C47" s="1">
        <v>2.8866999999999998</v>
      </c>
      <c r="D47" s="2">
        <f t="shared" si="13"/>
        <v>2.9733009999999997</v>
      </c>
      <c r="E47" s="4">
        <v>1.8E-3</v>
      </c>
      <c r="F47" s="4">
        <f t="shared" si="0"/>
        <v>1.38E-2</v>
      </c>
      <c r="G47" s="3">
        <f t="shared" si="35"/>
        <v>82956.387590670871</v>
      </c>
      <c r="H47" s="3">
        <f t="shared" si="1"/>
        <v>246654.31017972928</v>
      </c>
      <c r="I47" s="3">
        <f t="shared" si="5"/>
        <v>308.4120581570017</v>
      </c>
      <c r="J47" s="3">
        <f t="shared" si="36"/>
        <v>95.39984572927149</v>
      </c>
      <c r="K47" s="3">
        <f t="shared" si="37"/>
        <v>213.01221242773022</v>
      </c>
      <c r="L47" s="3">
        <f t="shared" si="38"/>
        <v>917.00188093027123</v>
      </c>
      <c r="M47" s="3">
        <f t="shared" si="39"/>
        <v>37187.472419751721</v>
      </c>
      <c r="P47" s="4">
        <v>3.8399999999999997E-2</v>
      </c>
      <c r="Q47" s="4">
        <f t="shared" si="3"/>
        <v>5.04E-2</v>
      </c>
      <c r="R47" s="3">
        <f t="shared" si="16"/>
        <v>191954.07351096137</v>
      </c>
      <c r="S47" s="3">
        <f t="shared" si="14"/>
        <v>1088.5163285720425</v>
      </c>
      <c r="T47" s="3">
        <f t="shared" si="17"/>
        <v>806.20710874603776</v>
      </c>
      <c r="U47" s="3">
        <f t="shared" si="18"/>
        <v>282.30921982600478</v>
      </c>
      <c r="V47" s="3">
        <f t="shared" si="19"/>
        <v>48212.045363856778</v>
      </c>
    </row>
    <row r="48" spans="1:22" ht="15" customHeight="1" x14ac:dyDescent="0.2">
      <c r="A48" s="1">
        <v>40</v>
      </c>
      <c r="B48" s="5">
        <v>40483</v>
      </c>
      <c r="C48" s="1">
        <v>3.0846</v>
      </c>
      <c r="D48" s="2">
        <f t="shared" si="13"/>
        <v>3.1771380000000002</v>
      </c>
      <c r="E48" s="4">
        <f t="shared" si="40"/>
        <v>1.8E-3</v>
      </c>
      <c r="F48" s="4">
        <f t="shared" si="0"/>
        <v>1.38E-2</v>
      </c>
      <c r="G48" s="3">
        <f t="shared" si="35"/>
        <v>82743.375378243145</v>
      </c>
      <c r="H48" s="3">
        <f t="shared" si="1"/>
        <v>262887.12216248066</v>
      </c>
      <c r="I48" s="3">
        <f t="shared" si="5"/>
        <v>308.41205815700175</v>
      </c>
      <c r="J48" s="3">
        <f t="shared" si="36"/>
        <v>95.154881684979614</v>
      </c>
      <c r="K48" s="3">
        <f t="shared" si="37"/>
        <v>213.25717647202214</v>
      </c>
      <c r="L48" s="3">
        <f t="shared" si="38"/>
        <v>979.86766962882029</v>
      </c>
      <c r="M48" s="3">
        <f t="shared" si="39"/>
        <v>38167.340089380537</v>
      </c>
      <c r="P48" s="4">
        <v>3.8399999999999997E-2</v>
      </c>
      <c r="Q48" s="4">
        <f t="shared" si="3"/>
        <v>5.04E-2</v>
      </c>
      <c r="R48" s="3">
        <f t="shared" si="16"/>
        <v>191671.76429113536</v>
      </c>
      <c r="S48" s="3">
        <f t="shared" si="14"/>
        <v>1088.5163285720423</v>
      </c>
      <c r="T48" s="3">
        <f t="shared" si="17"/>
        <v>805.02141002276858</v>
      </c>
      <c r="U48" s="3">
        <f t="shared" si="18"/>
        <v>283.49491854927373</v>
      </c>
      <c r="V48" s="3">
        <f t="shared" si="19"/>
        <v>49300.561692428819</v>
      </c>
    </row>
    <row r="49" spans="1:22" ht="15" customHeight="1" x14ac:dyDescent="0.2">
      <c r="A49" s="1">
        <v>41</v>
      </c>
      <c r="B49" s="5">
        <v>40513</v>
      </c>
      <c r="C49" s="1">
        <v>3.1705000000000001</v>
      </c>
      <c r="D49" s="2">
        <f t="shared" si="13"/>
        <v>3.2656150000000004</v>
      </c>
      <c r="E49" s="4">
        <f t="shared" ref="E49:E80" si="41">E48</f>
        <v>1.8E-3</v>
      </c>
      <c r="F49" s="4">
        <f t="shared" si="0"/>
        <v>1.38E-2</v>
      </c>
      <c r="G49" s="3">
        <f t="shared" si="35"/>
        <v>82530.118201771125</v>
      </c>
      <c r="H49" s="3">
        <f t="shared" si="1"/>
        <v>269511.59195147682</v>
      </c>
      <c r="I49" s="3">
        <f t="shared" si="5"/>
        <v>308.41205815700175</v>
      </c>
      <c r="J49" s="3">
        <f t="shared" si="36"/>
        <v>94.909635932036792</v>
      </c>
      <c r="K49" s="3">
        <f t="shared" si="37"/>
        <v>213.50242222496496</v>
      </c>
      <c r="L49" s="3">
        <f t="shared" si="38"/>
        <v>1007.1550432983774</v>
      </c>
      <c r="M49" s="3">
        <f t="shared" si="39"/>
        <v>39174.495132678916</v>
      </c>
      <c r="P49" s="4">
        <v>3.8399999999999997E-2</v>
      </c>
      <c r="Q49" s="4">
        <f t="shared" si="3"/>
        <v>5.04E-2</v>
      </c>
      <c r="R49" s="3">
        <f t="shared" si="16"/>
        <v>191388.26937258607</v>
      </c>
      <c r="S49" s="3">
        <f t="shared" si="14"/>
        <v>1088.5163285720423</v>
      </c>
      <c r="T49" s="3">
        <f t="shared" si="17"/>
        <v>803.83073136486155</v>
      </c>
      <c r="U49" s="3">
        <f t="shared" si="18"/>
        <v>284.68559720718076</v>
      </c>
      <c r="V49" s="3">
        <f t="shared" si="19"/>
        <v>50389.07802100086</v>
      </c>
    </row>
    <row r="50" spans="1:22" ht="15" customHeight="1" x14ac:dyDescent="0.2">
      <c r="A50" s="1">
        <v>42</v>
      </c>
      <c r="B50" s="5">
        <v>40544</v>
      </c>
      <c r="C50" s="1">
        <v>3.0369000000000002</v>
      </c>
      <c r="D50" s="2">
        <f t="shared" si="13"/>
        <v>3.1280070000000002</v>
      </c>
      <c r="E50" s="4">
        <v>1.6999999999999999E-3</v>
      </c>
      <c r="F50" s="4">
        <f t="shared" si="0"/>
        <v>1.37E-2</v>
      </c>
      <c r="G50" s="3">
        <f t="shared" si="35"/>
        <v>82316.615779546162</v>
      </c>
      <c r="H50" s="3">
        <f t="shared" si="1"/>
        <v>257486.95037473086</v>
      </c>
      <c r="I50" s="3">
        <f t="shared" si="5"/>
        <v>308.02642868880935</v>
      </c>
      <c r="J50" s="3">
        <f t="shared" si="36"/>
        <v>93.978136348315203</v>
      </c>
      <c r="K50" s="3">
        <f t="shared" si="37"/>
        <v>214.04829234049413</v>
      </c>
      <c r="L50" s="3">
        <f t="shared" si="38"/>
        <v>963.50882512359647</v>
      </c>
      <c r="M50" s="3">
        <f t="shared" si="39"/>
        <v>40138.00395780251</v>
      </c>
      <c r="P50" s="4">
        <v>3.95E-2</v>
      </c>
      <c r="Q50" s="4">
        <f t="shared" si="3"/>
        <v>5.1500000000000004E-2</v>
      </c>
      <c r="R50" s="3">
        <f t="shared" si="16"/>
        <v>191103.58377537888</v>
      </c>
      <c r="S50" s="3">
        <f t="shared" si="14"/>
        <v>1101.0193660258919</v>
      </c>
      <c r="T50" s="3">
        <f t="shared" si="17"/>
        <v>820.15288036933441</v>
      </c>
      <c r="U50" s="3">
        <f t="shared" si="18"/>
        <v>280.86648565655753</v>
      </c>
      <c r="V50" s="3">
        <f t="shared" si="19"/>
        <v>51490.097387026748</v>
      </c>
    </row>
    <row r="51" spans="1:22" ht="15" customHeight="1" x14ac:dyDescent="0.2">
      <c r="A51" s="1">
        <v>43</v>
      </c>
      <c r="B51" s="5">
        <v>40575</v>
      </c>
      <c r="C51" s="1">
        <v>3.0802</v>
      </c>
      <c r="D51" s="2">
        <f t="shared" si="13"/>
        <v>3.172606</v>
      </c>
      <c r="E51" s="4">
        <f t="shared" si="41"/>
        <v>1.6999999999999999E-3</v>
      </c>
      <c r="F51" s="4">
        <f t="shared" si="0"/>
        <v>1.37E-2</v>
      </c>
      <c r="G51" s="3">
        <f t="shared" si="35"/>
        <v>82102.56748720567</v>
      </c>
      <c r="H51" s="3">
        <f t="shared" si="1"/>
        <v>260479.09822531365</v>
      </c>
      <c r="I51" s="3">
        <f t="shared" si="5"/>
        <v>308.02642868880935</v>
      </c>
      <c r="J51" s="3">
        <f t="shared" si="36"/>
        <v>93.733764547893145</v>
      </c>
      <c r="K51" s="3">
        <f t="shared" si="37"/>
        <v>214.2926641409162</v>
      </c>
      <c r="L51" s="3">
        <f t="shared" si="38"/>
        <v>977.24649581668871</v>
      </c>
      <c r="M51" s="3">
        <f t="shared" si="39"/>
        <v>41115.250453619199</v>
      </c>
      <c r="P51" s="4">
        <f>P50</f>
        <v>3.95E-2</v>
      </c>
      <c r="Q51" s="4">
        <f t="shared" si="3"/>
        <v>5.1500000000000004E-2</v>
      </c>
      <c r="R51" s="3">
        <f t="shared" si="16"/>
        <v>190822.71728972232</v>
      </c>
      <c r="S51" s="3">
        <f t="shared" si="14"/>
        <v>1101.0193660258917</v>
      </c>
      <c r="T51" s="3">
        <f t="shared" si="17"/>
        <v>818.9474950350583</v>
      </c>
      <c r="U51" s="3">
        <f t="shared" si="18"/>
        <v>282.07187099083342</v>
      </c>
      <c r="V51" s="3">
        <f t="shared" si="19"/>
        <v>52591.116753052636</v>
      </c>
    </row>
    <row r="52" spans="1:22" ht="15" customHeight="1" x14ac:dyDescent="0.2">
      <c r="A52" s="1">
        <v>44</v>
      </c>
      <c r="B52" s="5">
        <v>40603</v>
      </c>
      <c r="C52" s="1">
        <v>3.0951</v>
      </c>
      <c r="D52" s="2">
        <f t="shared" si="13"/>
        <v>3.1879530000000003</v>
      </c>
      <c r="E52" s="4">
        <f t="shared" si="41"/>
        <v>1.6999999999999999E-3</v>
      </c>
      <c r="F52" s="4">
        <f t="shared" si="0"/>
        <v>1.37E-2</v>
      </c>
      <c r="G52" s="3">
        <f t="shared" si="35"/>
        <v>81888.274823064756</v>
      </c>
      <c r="H52" s="3">
        <f t="shared" si="1"/>
        <v>261055.97138701379</v>
      </c>
      <c r="I52" s="3">
        <f t="shared" si="5"/>
        <v>308.0264286888094</v>
      </c>
      <c r="J52" s="3">
        <f t="shared" si="36"/>
        <v>93.489113756332259</v>
      </c>
      <c r="K52" s="3">
        <f t="shared" si="37"/>
        <v>214.53731493247716</v>
      </c>
      <c r="L52" s="3">
        <f t="shared" si="38"/>
        <v>981.97377741777609</v>
      </c>
      <c r="M52" s="3">
        <f t="shared" si="39"/>
        <v>42097.224231036977</v>
      </c>
      <c r="P52" s="4">
        <f>P51</f>
        <v>3.95E-2</v>
      </c>
      <c r="Q52" s="4">
        <f t="shared" si="3"/>
        <v>5.1500000000000004E-2</v>
      </c>
      <c r="R52" s="3">
        <f t="shared" si="16"/>
        <v>190540.6454187315</v>
      </c>
      <c r="S52" s="3">
        <f t="shared" si="14"/>
        <v>1101.0193660258919</v>
      </c>
      <c r="T52" s="3">
        <f t="shared" si="17"/>
        <v>817.73693658872264</v>
      </c>
      <c r="U52" s="3">
        <f t="shared" si="18"/>
        <v>283.2824294371693</v>
      </c>
      <c r="V52" s="3">
        <f t="shared" si="19"/>
        <v>53692.136119078525</v>
      </c>
    </row>
    <row r="53" spans="1:22" ht="15" customHeight="1" x14ac:dyDescent="0.2">
      <c r="A53" s="1">
        <v>45</v>
      </c>
      <c r="B53" s="5">
        <v>40634</v>
      </c>
      <c r="C53" s="1">
        <v>3.0655999999999999</v>
      </c>
      <c r="D53" s="2">
        <f t="shared" si="13"/>
        <v>3.1575679999999999</v>
      </c>
      <c r="E53" s="4">
        <v>1.8E-3</v>
      </c>
      <c r="F53" s="4">
        <f t="shared" si="0"/>
        <v>1.38E-2</v>
      </c>
      <c r="G53" s="3">
        <f t="shared" si="35"/>
        <v>81673.737508132283</v>
      </c>
      <c r="H53" s="3">
        <f t="shared" si="1"/>
        <v>257890.37999607823</v>
      </c>
      <c r="I53" s="3">
        <f t="shared" si="5"/>
        <v>308.40867209171074</v>
      </c>
      <c r="J53" s="3">
        <f t="shared" si="36"/>
        <v>93.924798134352116</v>
      </c>
      <c r="K53" s="3">
        <f t="shared" si="37"/>
        <v>214.48387395735864</v>
      </c>
      <c r="L53" s="3">
        <f t="shared" si="38"/>
        <v>973.82135391927886</v>
      </c>
      <c r="M53" s="3">
        <f t="shared" si="39"/>
        <v>43071.045584956257</v>
      </c>
      <c r="P53" s="4">
        <v>4.19E-2</v>
      </c>
      <c r="Q53" s="4">
        <f t="shared" si="3"/>
        <v>5.3900000000000003E-2</v>
      </c>
      <c r="R53" s="3">
        <f t="shared" si="16"/>
        <v>190257.36298929431</v>
      </c>
      <c r="S53" s="3">
        <f t="shared" si="14"/>
        <v>1128.3528860192419</v>
      </c>
      <c r="T53" s="3">
        <f t="shared" si="17"/>
        <v>854.57265542691368</v>
      </c>
      <c r="U53" s="3">
        <f t="shared" si="18"/>
        <v>273.78023059232817</v>
      </c>
      <c r="V53" s="3">
        <f t="shared" si="19"/>
        <v>54820.48900509777</v>
      </c>
    </row>
    <row r="54" spans="1:22" ht="15" customHeight="1" x14ac:dyDescent="0.2">
      <c r="A54" s="1">
        <v>46</v>
      </c>
      <c r="B54" s="5">
        <v>40664</v>
      </c>
      <c r="C54" s="1">
        <v>3.2107999999999999</v>
      </c>
      <c r="D54" s="2">
        <f t="shared" si="13"/>
        <v>3.307124</v>
      </c>
      <c r="E54" s="4">
        <f t="shared" si="41"/>
        <v>1.8E-3</v>
      </c>
      <c r="F54" s="4">
        <f t="shared" si="0"/>
        <v>1.38E-2</v>
      </c>
      <c r="G54" s="3">
        <f t="shared" si="35"/>
        <v>81459.253634174922</v>
      </c>
      <c r="H54" s="3">
        <f t="shared" si="1"/>
        <v>269395.8527156671</v>
      </c>
      <c r="I54" s="3">
        <f t="shared" si="5"/>
        <v>308.40867209171074</v>
      </c>
      <c r="J54" s="3">
        <f t="shared" si="36"/>
        <v>93.678141679301163</v>
      </c>
      <c r="K54" s="3">
        <f t="shared" si="37"/>
        <v>214.73053041240956</v>
      </c>
      <c r="L54" s="3">
        <f t="shared" si="38"/>
        <v>1019.9457212826268</v>
      </c>
      <c r="M54" s="3">
        <f t="shared" si="39"/>
        <v>44090.99130623888</v>
      </c>
      <c r="P54" s="4">
        <f>P53</f>
        <v>4.19E-2</v>
      </c>
      <c r="Q54" s="4">
        <f t="shared" si="3"/>
        <v>5.3900000000000003E-2</v>
      </c>
      <c r="R54" s="3">
        <f t="shared" si="16"/>
        <v>189983.58275870199</v>
      </c>
      <c r="S54" s="3">
        <f t="shared" si="14"/>
        <v>1128.3528860192419</v>
      </c>
      <c r="T54" s="3">
        <f t="shared" si="17"/>
        <v>853.34292589116978</v>
      </c>
      <c r="U54" s="3">
        <f t="shared" si="18"/>
        <v>275.00996012807207</v>
      </c>
      <c r="V54" s="3">
        <f t="shared" si="19"/>
        <v>55948.841891117016</v>
      </c>
    </row>
    <row r="55" spans="1:22" ht="15" customHeight="1" x14ac:dyDescent="0.2">
      <c r="A55" s="1">
        <v>47</v>
      </c>
      <c r="B55" s="5">
        <v>40695</v>
      </c>
      <c r="C55" s="1">
        <v>3.2576000000000001</v>
      </c>
      <c r="D55" s="2">
        <f t="shared" si="13"/>
        <v>3.3553280000000001</v>
      </c>
      <c r="E55" s="4">
        <f t="shared" si="41"/>
        <v>1.8E-3</v>
      </c>
      <c r="F55" s="4">
        <f t="shared" si="0"/>
        <v>1.38E-2</v>
      </c>
      <c r="G55" s="3">
        <f t="shared" si="35"/>
        <v>81244.523103762505</v>
      </c>
      <c r="H55" s="3">
        <f t="shared" si="1"/>
        <v>272602.02321670123</v>
      </c>
      <c r="I55" s="3">
        <f t="shared" si="5"/>
        <v>308.40867209171068</v>
      </c>
      <c r="J55" s="3">
        <f t="shared" si="36"/>
        <v>93.431201569326888</v>
      </c>
      <c r="K55" s="3">
        <f t="shared" si="37"/>
        <v>214.97747052238378</v>
      </c>
      <c r="L55" s="3">
        <f t="shared" si="38"/>
        <v>1034.8122529121354</v>
      </c>
      <c r="M55" s="3">
        <f t="shared" si="39"/>
        <v>45125.803559151012</v>
      </c>
      <c r="P55" s="4">
        <f>P54</f>
        <v>4.19E-2</v>
      </c>
      <c r="Q55" s="4">
        <f t="shared" si="3"/>
        <v>5.3900000000000003E-2</v>
      </c>
      <c r="R55" s="3">
        <f t="shared" si="16"/>
        <v>189708.57279857391</v>
      </c>
      <c r="S55" s="3">
        <f t="shared" si="14"/>
        <v>1128.3528860192419</v>
      </c>
      <c r="T55" s="3">
        <f t="shared" si="17"/>
        <v>852.1076728202612</v>
      </c>
      <c r="U55" s="3">
        <f t="shared" si="18"/>
        <v>276.24521319898065</v>
      </c>
      <c r="V55" s="3">
        <f t="shared" si="19"/>
        <v>57077.194777136261</v>
      </c>
    </row>
    <row r="56" spans="1:22" ht="15" customHeight="1" x14ac:dyDescent="0.2">
      <c r="A56" s="1">
        <v>48</v>
      </c>
      <c r="B56" s="5">
        <v>40725</v>
      </c>
      <c r="C56" s="1">
        <v>3.5017999999999998</v>
      </c>
      <c r="D56" s="2">
        <f t="shared" si="13"/>
        <v>3.6068539999999998</v>
      </c>
      <c r="E56" s="4">
        <v>1.6999999999999999E-3</v>
      </c>
      <c r="F56" s="4">
        <f t="shared" si="0"/>
        <v>1.37E-2</v>
      </c>
      <c r="G56" s="3">
        <f t="shared" si="35"/>
        <v>81029.545633240123</v>
      </c>
      <c r="H56" s="3">
        <f t="shared" si="1"/>
        <v>292261.74078543467</v>
      </c>
      <c r="I56" s="3">
        <f t="shared" si="5"/>
        <v>308.02981490447434</v>
      </c>
      <c r="J56" s="3">
        <f t="shared" si="36"/>
        <v>92.508731264615804</v>
      </c>
      <c r="K56" s="3">
        <f t="shared" si="37"/>
        <v>215.52108363985855</v>
      </c>
      <c r="L56" s="3">
        <f t="shared" si="38"/>
        <v>1111.0185700074628</v>
      </c>
      <c r="M56" s="3">
        <f t="shared" si="39"/>
        <v>46236.822129158478</v>
      </c>
      <c r="P56" s="4">
        <v>4.6899999999999997E-2</v>
      </c>
      <c r="Q56" s="4">
        <f t="shared" si="3"/>
        <v>5.8899999999999994E-2</v>
      </c>
      <c r="R56" s="3">
        <f t="shared" si="16"/>
        <v>189432.32758537494</v>
      </c>
      <c r="S56" s="3">
        <f t="shared" si="14"/>
        <v>1185.9415903395136</v>
      </c>
      <c r="T56" s="3">
        <f t="shared" si="17"/>
        <v>929.79700789821527</v>
      </c>
      <c r="U56" s="3">
        <f t="shared" si="18"/>
        <v>256.14458244129833</v>
      </c>
      <c r="V56" s="3">
        <f t="shared" si="19"/>
        <v>58263.136367475774</v>
      </c>
    </row>
    <row r="57" spans="1:22" ht="15" customHeight="1" x14ac:dyDescent="0.2">
      <c r="A57" s="1">
        <v>49</v>
      </c>
      <c r="B57" s="5">
        <v>40756</v>
      </c>
      <c r="C57" s="1">
        <v>3.5607000000000002</v>
      </c>
      <c r="D57" s="2">
        <f t="shared" si="13"/>
        <v>3.6675210000000003</v>
      </c>
      <c r="E57" s="4">
        <f t="shared" si="41"/>
        <v>1.6999999999999999E-3</v>
      </c>
      <c r="F57" s="4">
        <f t="shared" si="0"/>
        <v>1.37E-2</v>
      </c>
      <c r="G57" s="3">
        <f t="shared" si="35"/>
        <v>80814.024549600261</v>
      </c>
      <c r="H57" s="3">
        <f t="shared" si="1"/>
        <v>296387.13213017449</v>
      </c>
      <c r="I57" s="3">
        <f t="shared" si="5"/>
        <v>308.02981490447434</v>
      </c>
      <c r="J57" s="3">
        <f t="shared" si="36"/>
        <v>92.262678027460296</v>
      </c>
      <c r="K57" s="3">
        <f t="shared" si="37"/>
        <v>215.76713687701402</v>
      </c>
      <c r="L57" s="3">
        <f t="shared" si="38"/>
        <v>1129.7058147882726</v>
      </c>
      <c r="M57" s="3">
        <f t="shared" si="39"/>
        <v>47366.527943946749</v>
      </c>
      <c r="P57" s="4">
        <f>P56</f>
        <v>4.6899999999999997E-2</v>
      </c>
      <c r="Q57" s="4">
        <f t="shared" si="3"/>
        <v>5.8899999999999994E-2</v>
      </c>
      <c r="R57" s="3">
        <f t="shared" si="16"/>
        <v>189176.18300293363</v>
      </c>
      <c r="S57" s="3">
        <f t="shared" si="14"/>
        <v>1185.9415903395136</v>
      </c>
      <c r="T57" s="3">
        <f t="shared" si="17"/>
        <v>928.5397649060659</v>
      </c>
      <c r="U57" s="3">
        <f t="shared" si="18"/>
        <v>257.4018254334477</v>
      </c>
      <c r="V57" s="3">
        <f t="shared" si="19"/>
        <v>59449.077957815287</v>
      </c>
    </row>
    <row r="58" spans="1:22" ht="15" customHeight="1" x14ac:dyDescent="0.2">
      <c r="A58" s="1">
        <v>50</v>
      </c>
      <c r="B58" s="5">
        <v>40787</v>
      </c>
      <c r="C58" s="1">
        <v>3.6280999999999999</v>
      </c>
      <c r="D58" s="2">
        <f t="shared" si="13"/>
        <v>3.7369430000000001</v>
      </c>
      <c r="E58" s="4">
        <f t="shared" si="41"/>
        <v>1.6999999999999999E-3</v>
      </c>
      <c r="F58" s="4">
        <f t="shared" si="0"/>
        <v>1.37E-2</v>
      </c>
      <c r="G58" s="3">
        <f t="shared" si="35"/>
        <v>80598.257412723251</v>
      </c>
      <c r="H58" s="3">
        <f t="shared" si="1"/>
        <v>301191.09385067428</v>
      </c>
      <c r="I58" s="3">
        <f t="shared" si="5"/>
        <v>308.02981490447434</v>
      </c>
      <c r="J58" s="3">
        <f t="shared" si="36"/>
        <v>92.016343879525721</v>
      </c>
      <c r="K58" s="3">
        <f t="shared" si="37"/>
        <v>216.01347102494861</v>
      </c>
      <c r="L58" s="3">
        <f t="shared" si="38"/>
        <v>1151.089860598571</v>
      </c>
      <c r="M58" s="3">
        <f t="shared" si="39"/>
        <v>48517.61780454532</v>
      </c>
      <c r="P58" s="4">
        <f>P57</f>
        <v>4.6899999999999997E-2</v>
      </c>
      <c r="Q58" s="4">
        <f t="shared" si="3"/>
        <v>5.8899999999999994E-2</v>
      </c>
      <c r="R58" s="3">
        <f t="shared" si="16"/>
        <v>188918.78117750018</v>
      </c>
      <c r="S58" s="3">
        <f t="shared" si="14"/>
        <v>1185.9415903395136</v>
      </c>
      <c r="T58" s="3">
        <f t="shared" si="17"/>
        <v>927.27635094622985</v>
      </c>
      <c r="U58" s="3">
        <f t="shared" si="18"/>
        <v>258.66523939328374</v>
      </c>
      <c r="V58" s="3">
        <f t="shared" si="19"/>
        <v>60635.0195481548</v>
      </c>
    </row>
    <row r="59" spans="1:22" ht="15" customHeight="1" x14ac:dyDescent="0.2">
      <c r="A59" s="1">
        <v>51</v>
      </c>
      <c r="B59" s="5">
        <v>40817</v>
      </c>
      <c r="C59" s="1">
        <v>3.6082999999999998</v>
      </c>
      <c r="D59" s="2">
        <f t="shared" si="13"/>
        <v>3.7165490000000001</v>
      </c>
      <c r="E59" s="4">
        <v>2.0000000000000001E-4</v>
      </c>
      <c r="F59" s="4">
        <f t="shared" si="0"/>
        <v>1.2200000000000001E-2</v>
      </c>
      <c r="G59" s="3">
        <f t="shared" si="35"/>
        <v>80382.243941698296</v>
      </c>
      <c r="H59" s="3">
        <f t="shared" si="1"/>
        <v>298744.54833927489</v>
      </c>
      <c r="I59" s="3">
        <f t="shared" si="5"/>
        <v>302.43202873660573</v>
      </c>
      <c r="J59" s="3">
        <f t="shared" si="36"/>
        <v>81.721948007393266</v>
      </c>
      <c r="K59" s="3">
        <f t="shared" si="37"/>
        <v>220.71008072921245</v>
      </c>
      <c r="L59" s="3">
        <f t="shared" si="38"/>
        <v>1124.0034539690034</v>
      </c>
      <c r="M59" s="3">
        <f t="shared" si="39"/>
        <v>49641.621258514322</v>
      </c>
      <c r="P59" s="4">
        <v>4.7600000000000003E-2</v>
      </c>
      <c r="Q59" s="4">
        <f t="shared" si="3"/>
        <v>5.96E-2</v>
      </c>
      <c r="R59" s="3">
        <f t="shared" si="16"/>
        <v>188660.1159381069</v>
      </c>
      <c r="S59" s="3">
        <f t="shared" si="14"/>
        <v>1194.0585516740034</v>
      </c>
      <c r="T59" s="3">
        <f t="shared" si="17"/>
        <v>937.01190915926429</v>
      </c>
      <c r="U59" s="3">
        <f t="shared" si="18"/>
        <v>257.04664251473912</v>
      </c>
      <c r="V59" s="3">
        <f t="shared" si="19"/>
        <v>61829.078099828803</v>
      </c>
    </row>
    <row r="60" spans="1:22" ht="15" customHeight="1" x14ac:dyDescent="0.2">
      <c r="A60" s="1">
        <v>52</v>
      </c>
      <c r="B60" s="5">
        <v>40848</v>
      </c>
      <c r="C60" s="1">
        <v>3.6537000000000002</v>
      </c>
      <c r="D60" s="2">
        <f t="shared" si="13"/>
        <v>3.7633110000000003</v>
      </c>
      <c r="E60" s="4">
        <f t="shared" si="41"/>
        <v>2.0000000000000001E-4</v>
      </c>
      <c r="F60" s="4">
        <f t="shared" si="0"/>
        <v>1.2200000000000001E-2</v>
      </c>
      <c r="G60" s="3">
        <f t="shared" si="35"/>
        <v>80161.533860969081</v>
      </c>
      <c r="H60" s="3">
        <f t="shared" si="1"/>
        <v>301672.78215585742</v>
      </c>
      <c r="I60" s="3">
        <f t="shared" si="5"/>
        <v>302.43202873660567</v>
      </c>
      <c r="J60" s="3">
        <f t="shared" si="36"/>
        <v>81.49755942531857</v>
      </c>
      <c r="K60" s="3">
        <f t="shared" si="37"/>
        <v>220.9344693112871</v>
      </c>
      <c r="L60" s="3">
        <f t="shared" si="38"/>
        <v>1138.1457804967843</v>
      </c>
      <c r="M60" s="3">
        <f t="shared" si="39"/>
        <v>50779.767039011109</v>
      </c>
      <c r="P60" s="4">
        <f>P59</f>
        <v>4.7600000000000003E-2</v>
      </c>
      <c r="Q60" s="4">
        <f t="shared" si="3"/>
        <v>5.96E-2</v>
      </c>
      <c r="R60" s="3">
        <f t="shared" si="16"/>
        <v>188403.06929559217</v>
      </c>
      <c r="S60" s="3">
        <f t="shared" si="14"/>
        <v>1194.0585516740034</v>
      </c>
      <c r="T60" s="3">
        <f t="shared" si="17"/>
        <v>935.73524416810778</v>
      </c>
      <c r="U60" s="3">
        <f t="shared" si="18"/>
        <v>258.32330750589563</v>
      </c>
      <c r="V60" s="3">
        <f t="shared" si="19"/>
        <v>63023.136651502806</v>
      </c>
    </row>
    <row r="61" spans="1:22" ht="15" customHeight="1" x14ac:dyDescent="0.2">
      <c r="A61" s="1">
        <v>53</v>
      </c>
      <c r="B61" s="5">
        <v>40878</v>
      </c>
      <c r="C61" s="1">
        <v>3.6594000000000002</v>
      </c>
      <c r="D61" s="2">
        <f t="shared" si="13"/>
        <v>3.7691820000000003</v>
      </c>
      <c r="E61" s="4">
        <f t="shared" si="41"/>
        <v>2.0000000000000001E-4</v>
      </c>
      <c r="F61" s="4">
        <f t="shared" si="0"/>
        <v>1.2200000000000001E-2</v>
      </c>
      <c r="G61" s="3">
        <f t="shared" si="35"/>
        <v>79940.599391657801</v>
      </c>
      <c r="H61" s="3">
        <f t="shared" si="1"/>
        <v>301310.66829624755</v>
      </c>
      <c r="I61" s="3">
        <f t="shared" si="5"/>
        <v>302.43202873660579</v>
      </c>
      <c r="J61" s="3">
        <f t="shared" si="36"/>
        <v>81.272942714852107</v>
      </c>
      <c r="K61" s="3">
        <f t="shared" si="37"/>
        <v>221.15908602175369</v>
      </c>
      <c r="L61" s="3">
        <f t="shared" si="38"/>
        <v>1139.9213589374974</v>
      </c>
      <c r="M61" s="3">
        <f t="shared" si="39"/>
        <v>51919.688397948608</v>
      </c>
      <c r="P61" s="4">
        <f>P60</f>
        <v>4.7600000000000003E-2</v>
      </c>
      <c r="Q61" s="4">
        <f t="shared" si="3"/>
        <v>5.96E-2</v>
      </c>
      <c r="R61" s="3">
        <f t="shared" si="16"/>
        <v>188144.74598808627</v>
      </c>
      <c r="S61" s="3">
        <f t="shared" si="14"/>
        <v>1194.0585516740034</v>
      </c>
      <c r="T61" s="3">
        <f t="shared" si="17"/>
        <v>934.4522384074952</v>
      </c>
      <c r="U61" s="3">
        <f t="shared" si="18"/>
        <v>259.60631326650821</v>
      </c>
      <c r="V61" s="3">
        <f t="shared" si="19"/>
        <v>64217.195203176809</v>
      </c>
    </row>
    <row r="62" spans="1:22" ht="15" customHeight="1" x14ac:dyDescent="0.2">
      <c r="A62" s="1">
        <v>54</v>
      </c>
      <c r="B62" s="5">
        <v>40909</v>
      </c>
      <c r="C62" s="1">
        <v>3.5038999999999998</v>
      </c>
      <c r="D62" s="2">
        <f t="shared" si="13"/>
        <v>3.6090169999999997</v>
      </c>
      <c r="E62" s="4">
        <v>5.0000000000000001E-4</v>
      </c>
      <c r="F62" s="4">
        <f t="shared" si="0"/>
        <v>1.2500000000000001E-2</v>
      </c>
      <c r="G62" s="3">
        <f t="shared" si="35"/>
        <v>79719.440305636046</v>
      </c>
      <c r="H62" s="3">
        <f t="shared" si="1"/>
        <v>287708.81529352564</v>
      </c>
      <c r="I62" s="3">
        <f t="shared" si="5"/>
        <v>303.53628693712591</v>
      </c>
      <c r="J62" s="3">
        <f t="shared" si="36"/>
        <v>83.041083651704227</v>
      </c>
      <c r="K62" s="3">
        <f t="shared" si="37"/>
        <v>220.49520328542167</v>
      </c>
      <c r="L62" s="3">
        <f t="shared" si="38"/>
        <v>1095.4676196729652</v>
      </c>
      <c r="M62" s="3">
        <f t="shared" si="39"/>
        <v>53015.156017621572</v>
      </c>
      <c r="P62" s="4">
        <v>4.99E-2</v>
      </c>
      <c r="Q62" s="4">
        <f t="shared" si="3"/>
        <v>6.1899999999999997E-2</v>
      </c>
      <c r="R62" s="3">
        <f t="shared" si="16"/>
        <v>187885.13967481977</v>
      </c>
      <c r="S62" s="3">
        <f t="shared" si="14"/>
        <v>1220.7304646212704</v>
      </c>
      <c r="T62" s="3">
        <f t="shared" si="17"/>
        <v>969.17417882261191</v>
      </c>
      <c r="U62" s="3">
        <f t="shared" si="18"/>
        <v>251.55628579865845</v>
      </c>
      <c r="V62" s="3">
        <f t="shared" si="19"/>
        <v>65437.925667798081</v>
      </c>
    </row>
    <row r="63" spans="1:22" ht="15" customHeight="1" x14ac:dyDescent="0.2">
      <c r="A63" s="1">
        <v>55</v>
      </c>
      <c r="B63" s="5">
        <v>40940</v>
      </c>
      <c r="C63" s="1">
        <v>3.4182000000000001</v>
      </c>
      <c r="D63" s="2">
        <f t="shared" si="13"/>
        <v>3.5207460000000004</v>
      </c>
      <c r="E63" s="4">
        <f t="shared" si="41"/>
        <v>5.0000000000000001E-4</v>
      </c>
      <c r="F63" s="4">
        <f t="shared" si="0"/>
        <v>1.2500000000000001E-2</v>
      </c>
      <c r="G63" s="3">
        <f t="shared" si="35"/>
        <v>79498.945102350626</v>
      </c>
      <c r="H63" s="3">
        <f t="shared" si="1"/>
        <v>279895.59297332057</v>
      </c>
      <c r="I63" s="3">
        <f t="shared" si="5"/>
        <v>303.53628693712591</v>
      </c>
      <c r="J63" s="3">
        <f t="shared" si="36"/>
        <v>82.811401148281902</v>
      </c>
      <c r="K63" s="3">
        <f t="shared" si="37"/>
        <v>220.72488578884401</v>
      </c>
      <c r="L63" s="3">
        <f t="shared" si="38"/>
        <v>1068.6741680887385</v>
      </c>
      <c r="M63" s="3">
        <f t="shared" si="39"/>
        <v>54083.830185710307</v>
      </c>
      <c r="P63" s="4">
        <f t="shared" ref="P63:P125" si="42">P62</f>
        <v>4.99E-2</v>
      </c>
      <c r="Q63" s="4">
        <f t="shared" si="3"/>
        <v>6.1899999999999997E-2</v>
      </c>
      <c r="R63" s="3">
        <f t="shared" si="16"/>
        <v>187633.58338902111</v>
      </c>
      <c r="S63" s="3">
        <f t="shared" si="14"/>
        <v>1220.7304646212704</v>
      </c>
      <c r="T63" s="3">
        <f t="shared" si="17"/>
        <v>967.8765676483672</v>
      </c>
      <c r="U63" s="3">
        <f t="shared" si="18"/>
        <v>252.85389697290316</v>
      </c>
      <c r="V63" s="3">
        <f t="shared" si="19"/>
        <v>66658.656132419346</v>
      </c>
    </row>
    <row r="64" spans="1:22" ht="15" customHeight="1" x14ac:dyDescent="0.2">
      <c r="A64" s="1">
        <v>56</v>
      </c>
      <c r="B64" s="5">
        <v>40969</v>
      </c>
      <c r="C64" s="1">
        <v>3.4504999999999999</v>
      </c>
      <c r="D64" s="2">
        <f t="shared" si="13"/>
        <v>3.5540150000000001</v>
      </c>
      <c r="E64" s="4">
        <f t="shared" si="41"/>
        <v>5.0000000000000001E-4</v>
      </c>
      <c r="F64" s="4">
        <f t="shared" si="0"/>
        <v>1.2500000000000001E-2</v>
      </c>
      <c r="G64" s="3">
        <f t="shared" si="35"/>
        <v>79278.220216561778</v>
      </c>
      <c r="H64" s="3">
        <f t="shared" si="1"/>
        <v>281755.98382296384</v>
      </c>
      <c r="I64" s="3">
        <f t="shared" si="5"/>
        <v>303.53628693712591</v>
      </c>
      <c r="J64" s="3">
        <f t="shared" si="36"/>
        <v>82.581479392251865</v>
      </c>
      <c r="K64" s="3">
        <f t="shared" si="37"/>
        <v>220.95480754487403</v>
      </c>
      <c r="L64" s="3">
        <f t="shared" si="38"/>
        <v>1078.7725168188497</v>
      </c>
      <c r="M64" s="3">
        <f t="shared" si="39"/>
        <v>55162.602702529155</v>
      </c>
      <c r="P64" s="4">
        <f t="shared" si="42"/>
        <v>4.99E-2</v>
      </c>
      <c r="Q64" s="4">
        <f t="shared" si="3"/>
        <v>6.1899999999999997E-2</v>
      </c>
      <c r="R64" s="3">
        <f t="shared" si="16"/>
        <v>187380.72949204821</v>
      </c>
      <c r="S64" s="3">
        <f t="shared" si="14"/>
        <v>1220.7304646212704</v>
      </c>
      <c r="T64" s="3">
        <f t="shared" si="17"/>
        <v>966.57226296314866</v>
      </c>
      <c r="U64" s="3">
        <f t="shared" si="18"/>
        <v>254.1582016581217</v>
      </c>
      <c r="V64" s="3">
        <f t="shared" si="19"/>
        <v>67879.386597040619</v>
      </c>
    </row>
    <row r="65" spans="1:22" ht="15" customHeight="1" x14ac:dyDescent="0.2">
      <c r="A65" s="1">
        <v>57</v>
      </c>
      <c r="B65" s="5">
        <v>41000</v>
      </c>
      <c r="C65" s="1">
        <v>3.4723999999999999</v>
      </c>
      <c r="D65" s="2">
        <f t="shared" si="13"/>
        <v>3.5765720000000001</v>
      </c>
      <c r="E65" s="4">
        <v>1.1000000000000001E-3</v>
      </c>
      <c r="F65" s="4">
        <f t="shared" si="0"/>
        <v>1.3100000000000001E-2</v>
      </c>
      <c r="G65" s="3">
        <f t="shared" si="35"/>
        <v>79057.265409016909</v>
      </c>
      <c r="H65" s="3">
        <f t="shared" si="1"/>
        <v>282754.00185845845</v>
      </c>
      <c r="I65" s="3">
        <f t="shared" si="5"/>
        <v>305.73193232618922</v>
      </c>
      <c r="J65" s="3">
        <f t="shared" si="36"/>
        <v>86.304181404843462</v>
      </c>
      <c r="K65" s="3">
        <f t="shared" si="37"/>
        <v>219.42775092134576</v>
      </c>
      <c r="L65" s="3">
        <f t="shared" si="38"/>
        <v>1093.4722686637433</v>
      </c>
      <c r="M65" s="3">
        <f t="shared" si="39"/>
        <v>56256.074971192895</v>
      </c>
      <c r="P65" s="4">
        <v>4.9399999999999999E-2</v>
      </c>
      <c r="Q65" s="4">
        <f t="shared" si="3"/>
        <v>6.1399999999999996E-2</v>
      </c>
      <c r="R65" s="3">
        <f t="shared" si="16"/>
        <v>187126.5712903901</v>
      </c>
      <c r="S65" s="3">
        <f t="shared" si="14"/>
        <v>1214.9477755036767</v>
      </c>
      <c r="T65" s="3">
        <f t="shared" si="17"/>
        <v>957.46428976916252</v>
      </c>
      <c r="U65" s="3">
        <f t="shared" si="18"/>
        <v>257.48348573451415</v>
      </c>
      <c r="V65" s="3">
        <f t="shared" si="19"/>
        <v>69094.334372544297</v>
      </c>
    </row>
    <row r="66" spans="1:22" ht="15" customHeight="1" x14ac:dyDescent="0.2">
      <c r="A66" s="1">
        <v>58</v>
      </c>
      <c r="B66" s="5">
        <v>41030</v>
      </c>
      <c r="C66" s="1">
        <v>3.6513</v>
      </c>
      <c r="D66" s="2">
        <f t="shared" si="13"/>
        <v>3.7608390000000003</v>
      </c>
      <c r="E66" s="4">
        <f t="shared" si="41"/>
        <v>1.1000000000000001E-3</v>
      </c>
      <c r="F66" s="4">
        <f t="shared" si="0"/>
        <v>1.3100000000000001E-2</v>
      </c>
      <c r="G66" s="3">
        <f t="shared" si="35"/>
        <v>78837.837658095566</v>
      </c>
      <c r="H66" s="3">
        <f t="shared" si="1"/>
        <v>296496.41454023449</v>
      </c>
      <c r="I66" s="3">
        <f t="shared" si="5"/>
        <v>305.73193232618922</v>
      </c>
      <c r="J66" s="3">
        <f t="shared" si="36"/>
        <v>86.064639443421001</v>
      </c>
      <c r="K66" s="3">
        <f t="shared" si="37"/>
        <v>219.66729288276821</v>
      </c>
      <c r="L66" s="3">
        <f t="shared" si="38"/>
        <v>1149.8085746376933</v>
      </c>
      <c r="M66" s="3">
        <f t="shared" si="39"/>
        <v>57405.883545830591</v>
      </c>
      <c r="P66" s="4">
        <f t="shared" si="42"/>
        <v>4.9399999999999999E-2</v>
      </c>
      <c r="Q66" s="4">
        <f t="shared" si="3"/>
        <v>6.1399999999999996E-2</v>
      </c>
      <c r="R66" s="3">
        <f t="shared" si="16"/>
        <v>186869.08780465557</v>
      </c>
      <c r="S66" s="3">
        <f t="shared" si="14"/>
        <v>1214.9477755036767</v>
      </c>
      <c r="T66" s="3">
        <f t="shared" si="17"/>
        <v>956.14683260048753</v>
      </c>
      <c r="U66" s="3">
        <f t="shared" si="18"/>
        <v>258.80094290318914</v>
      </c>
      <c r="V66" s="3">
        <f t="shared" si="19"/>
        <v>70309.282148047976</v>
      </c>
    </row>
    <row r="67" spans="1:22" ht="15" customHeight="1" x14ac:dyDescent="0.2">
      <c r="A67" s="1">
        <v>59</v>
      </c>
      <c r="B67" s="5">
        <v>41061</v>
      </c>
      <c r="C67" s="1">
        <v>3.5169999999999999</v>
      </c>
      <c r="D67" s="2">
        <f t="shared" si="13"/>
        <v>3.6225100000000001</v>
      </c>
      <c r="E67" s="4">
        <f t="shared" si="41"/>
        <v>1.1000000000000001E-3</v>
      </c>
      <c r="F67" s="4">
        <f t="shared" si="0"/>
        <v>1.3100000000000001E-2</v>
      </c>
      <c r="G67" s="3">
        <f t="shared" si="35"/>
        <v>78618.170365212805</v>
      </c>
      <c r="H67" s="3">
        <f t="shared" si="1"/>
        <v>284795.10832968703</v>
      </c>
      <c r="I67" s="3">
        <f t="shared" si="5"/>
        <v>305.73193232618928</v>
      </c>
      <c r="J67" s="3">
        <f t="shared" si="36"/>
        <v>85.82483598202397</v>
      </c>
      <c r="K67" s="3">
        <f t="shared" si="37"/>
        <v>219.90709634416532</v>
      </c>
      <c r="L67" s="3">
        <f t="shared" si="38"/>
        <v>1107.5169821709439</v>
      </c>
      <c r="M67" s="3">
        <f t="shared" si="39"/>
        <v>58513.400528001534</v>
      </c>
      <c r="P67" s="4">
        <f t="shared" si="42"/>
        <v>4.9399999999999999E-2</v>
      </c>
      <c r="Q67" s="4">
        <f t="shared" si="3"/>
        <v>6.1399999999999996E-2</v>
      </c>
      <c r="R67" s="3">
        <f t="shared" si="16"/>
        <v>186610.28686175239</v>
      </c>
      <c r="S67" s="3">
        <f t="shared" si="14"/>
        <v>1214.9477755036767</v>
      </c>
      <c r="T67" s="3">
        <f t="shared" si="17"/>
        <v>954.82263444263299</v>
      </c>
      <c r="U67" s="3">
        <f t="shared" si="18"/>
        <v>260.12514106104368</v>
      </c>
      <c r="V67" s="3">
        <f t="shared" si="19"/>
        <v>71524.229923551655</v>
      </c>
    </row>
    <row r="68" spans="1:22" ht="15" customHeight="1" x14ac:dyDescent="0.2">
      <c r="A68" s="1">
        <v>60</v>
      </c>
      <c r="B68" s="5">
        <v>41091</v>
      </c>
      <c r="C68" s="1">
        <v>3.415</v>
      </c>
      <c r="D68" s="2">
        <f t="shared" si="13"/>
        <v>3.5174500000000002</v>
      </c>
      <c r="E68" s="4">
        <v>8.9999999999999998E-4</v>
      </c>
      <c r="F68" s="4">
        <f t="shared" si="0"/>
        <v>1.29E-2</v>
      </c>
      <c r="G68" s="3">
        <f t="shared" si="35"/>
        <v>78398.263268868643</v>
      </c>
      <c r="H68" s="3">
        <f t="shared" si="1"/>
        <v>275761.97113508201</v>
      </c>
      <c r="I68" s="3">
        <f t="shared" si="5"/>
        <v>305.00573951282092</v>
      </c>
      <c r="J68" s="3">
        <f t="shared" si="36"/>
        <v>84.278133014033799</v>
      </c>
      <c r="K68" s="3">
        <f t="shared" si="37"/>
        <v>220.72760649878711</v>
      </c>
      <c r="L68" s="3">
        <f t="shared" si="38"/>
        <v>1072.8424384493719</v>
      </c>
      <c r="M68" s="3">
        <f t="shared" si="39"/>
        <v>59586.242966450904</v>
      </c>
      <c r="P68" s="4">
        <v>5.1299999999999998E-2</v>
      </c>
      <c r="Q68" s="4">
        <f t="shared" si="3"/>
        <v>6.3299999999999995E-2</v>
      </c>
      <c r="R68" s="3">
        <f t="shared" si="16"/>
        <v>186350.16172069134</v>
      </c>
      <c r="S68" s="3">
        <f t="shared" si="14"/>
        <v>1236.8392164857341</v>
      </c>
      <c r="T68" s="3">
        <f t="shared" si="17"/>
        <v>982.99710307664679</v>
      </c>
      <c r="U68" s="3">
        <f t="shared" si="18"/>
        <v>253.84211340908735</v>
      </c>
      <c r="V68" s="3">
        <f t="shared" si="19"/>
        <v>72761.069140037391</v>
      </c>
    </row>
    <row r="69" spans="1:22" ht="15" customHeight="1" x14ac:dyDescent="0.2">
      <c r="A69" s="1">
        <v>61</v>
      </c>
      <c r="B69" s="5">
        <v>41122</v>
      </c>
      <c r="C69" s="1">
        <v>3.4729999999999999</v>
      </c>
      <c r="D69" s="2">
        <f t="shared" si="13"/>
        <v>3.5771899999999999</v>
      </c>
      <c r="E69" s="4">
        <f t="shared" si="41"/>
        <v>8.9999999999999998E-4</v>
      </c>
      <c r="F69" s="4">
        <f t="shared" si="0"/>
        <v>1.29E-2</v>
      </c>
      <c r="G69" s="3">
        <f t="shared" ref="G69:G88" si="43">G68-K68</f>
        <v>78177.535662369861</v>
      </c>
      <c r="H69" s="3">
        <f t="shared" si="1"/>
        <v>279655.89879607281</v>
      </c>
      <c r="I69" s="3">
        <f t="shared" si="5"/>
        <v>305.00573951282104</v>
      </c>
      <c r="J69" s="3">
        <f t="shared" ref="J69:J132" si="44">G69*F69/12</f>
        <v>84.0408508370476</v>
      </c>
      <c r="K69" s="3">
        <f t="shared" ref="K69:K132" si="45">I69-J69</f>
        <v>220.96488867577344</v>
      </c>
      <c r="L69" s="3">
        <f t="shared" ref="L69:L132" si="46">I69*D69</f>
        <v>1091.0634813278682</v>
      </c>
      <c r="M69" s="3">
        <f t="shared" ref="M69:M132" si="47">M68+L69</f>
        <v>60677.30644777877</v>
      </c>
      <c r="P69" s="4">
        <f t="shared" si="42"/>
        <v>5.1299999999999998E-2</v>
      </c>
      <c r="Q69" s="4">
        <f t="shared" si="3"/>
        <v>6.3299999999999995E-2</v>
      </c>
      <c r="R69" s="3">
        <f t="shared" si="16"/>
        <v>186096.31960728226</v>
      </c>
      <c r="S69" s="3">
        <f t="shared" si="14"/>
        <v>1236.8392164857344</v>
      </c>
      <c r="T69" s="3">
        <f t="shared" si="17"/>
        <v>981.65808592841393</v>
      </c>
      <c r="U69" s="3">
        <f t="shared" si="18"/>
        <v>255.18113055732044</v>
      </c>
      <c r="V69" s="3">
        <f t="shared" si="19"/>
        <v>73997.908356523127</v>
      </c>
    </row>
    <row r="70" spans="1:22" ht="15" customHeight="1" x14ac:dyDescent="0.2">
      <c r="A70" s="1">
        <v>62</v>
      </c>
      <c r="B70" s="5">
        <v>41153</v>
      </c>
      <c r="C70" s="1">
        <v>3.3893</v>
      </c>
      <c r="D70" s="2">
        <f t="shared" si="13"/>
        <v>3.4909790000000003</v>
      </c>
      <c r="E70" s="4">
        <f t="shared" si="41"/>
        <v>8.9999999999999998E-4</v>
      </c>
      <c r="F70" s="4">
        <f t="shared" si="0"/>
        <v>1.29E-2</v>
      </c>
      <c r="G70" s="3">
        <f t="shared" si="43"/>
        <v>77956.570773694082</v>
      </c>
      <c r="H70" s="3">
        <f t="shared" si="1"/>
        <v>272144.7514829798</v>
      </c>
      <c r="I70" s="3">
        <f t="shared" si="5"/>
        <v>305.00573951282104</v>
      </c>
      <c r="J70" s="3">
        <f t="shared" si="44"/>
        <v>83.803313581721142</v>
      </c>
      <c r="K70" s="3">
        <f t="shared" si="45"/>
        <v>221.2024259310999</v>
      </c>
      <c r="L70" s="3">
        <f t="shared" si="46"/>
        <v>1064.7686315187286</v>
      </c>
      <c r="M70" s="3">
        <f t="shared" si="47"/>
        <v>61742.075079297501</v>
      </c>
      <c r="P70" s="4">
        <f t="shared" si="42"/>
        <v>5.1299999999999998E-2</v>
      </c>
      <c r="Q70" s="4">
        <f t="shared" si="3"/>
        <v>6.3299999999999995E-2</v>
      </c>
      <c r="R70" s="3">
        <f t="shared" si="16"/>
        <v>185841.13847672494</v>
      </c>
      <c r="S70" s="3">
        <f t="shared" si="14"/>
        <v>1236.8392164857344</v>
      </c>
      <c r="T70" s="3">
        <f t="shared" si="17"/>
        <v>980.31200546472394</v>
      </c>
      <c r="U70" s="3">
        <f t="shared" si="18"/>
        <v>256.52721102101043</v>
      </c>
      <c r="V70" s="3">
        <f t="shared" si="19"/>
        <v>75234.747573008863</v>
      </c>
    </row>
    <row r="71" spans="1:22" ht="15" customHeight="1" x14ac:dyDescent="0.2">
      <c r="A71" s="1">
        <v>63</v>
      </c>
      <c r="B71" s="5">
        <v>41183</v>
      </c>
      <c r="C71" s="1">
        <v>3.4243999999999999</v>
      </c>
      <c r="D71" s="2">
        <f t="shared" si="13"/>
        <v>3.5271319999999999</v>
      </c>
      <c r="E71" s="4">
        <v>4.0000000000000002E-4</v>
      </c>
      <c r="F71" s="4">
        <f t="shared" si="0"/>
        <v>1.24E-2</v>
      </c>
      <c r="G71" s="3">
        <f t="shared" si="43"/>
        <v>77735.368347762982</v>
      </c>
      <c r="H71" s="3">
        <f t="shared" si="1"/>
        <v>274182.90523118194</v>
      </c>
      <c r="I71" s="3">
        <f t="shared" si="5"/>
        <v>303.21192626624298</v>
      </c>
      <c r="J71" s="3">
        <f t="shared" si="44"/>
        <v>80.326547292688403</v>
      </c>
      <c r="K71" s="3">
        <f t="shared" si="45"/>
        <v>222.88537897355457</v>
      </c>
      <c r="L71" s="3">
        <f t="shared" si="46"/>
        <v>1069.468487915306</v>
      </c>
      <c r="M71" s="3">
        <f t="shared" si="47"/>
        <v>62811.543567212808</v>
      </c>
      <c r="P71" s="4">
        <v>4.9200000000000001E-2</v>
      </c>
      <c r="Q71" s="4">
        <f t="shared" si="3"/>
        <v>6.1200000000000004E-2</v>
      </c>
      <c r="R71" s="3">
        <f t="shared" si="16"/>
        <v>185584.61126570392</v>
      </c>
      <c r="S71" s="3">
        <f t="shared" si="14"/>
        <v>1212.8192759380813</v>
      </c>
      <c r="T71" s="3">
        <f t="shared" si="17"/>
        <v>946.48151745509006</v>
      </c>
      <c r="U71" s="3">
        <f t="shared" si="18"/>
        <v>266.33775848299126</v>
      </c>
      <c r="V71" s="3">
        <f t="shared" si="19"/>
        <v>76447.566848946939</v>
      </c>
    </row>
    <row r="72" spans="1:22" ht="15" customHeight="1" x14ac:dyDescent="0.2">
      <c r="A72" s="1">
        <v>64</v>
      </c>
      <c r="B72" s="5">
        <v>41214</v>
      </c>
      <c r="C72" s="1">
        <v>3.3963000000000001</v>
      </c>
      <c r="D72" s="2">
        <f t="shared" si="13"/>
        <v>3.498189</v>
      </c>
      <c r="E72" s="4">
        <f t="shared" si="41"/>
        <v>4.0000000000000002E-4</v>
      </c>
      <c r="F72" s="4">
        <f t="shared" si="0"/>
        <v>1.24E-2</v>
      </c>
      <c r="G72" s="3">
        <f t="shared" si="43"/>
        <v>77512.482968789423</v>
      </c>
      <c r="H72" s="3">
        <f t="shared" si="1"/>
        <v>271153.31528410653</v>
      </c>
      <c r="I72" s="3">
        <f t="shared" si="5"/>
        <v>303.21192626624298</v>
      </c>
      <c r="J72" s="3">
        <f t="shared" si="44"/>
        <v>80.096232401082403</v>
      </c>
      <c r="K72" s="3">
        <f t="shared" si="45"/>
        <v>223.11569386516058</v>
      </c>
      <c r="L72" s="3">
        <f t="shared" si="46"/>
        <v>1060.6926251333823</v>
      </c>
      <c r="M72" s="3">
        <f t="shared" si="47"/>
        <v>63872.236192346187</v>
      </c>
      <c r="P72" s="4">
        <f t="shared" si="42"/>
        <v>4.9200000000000001E-2</v>
      </c>
      <c r="Q72" s="4">
        <f t="shared" si="3"/>
        <v>6.1200000000000004E-2</v>
      </c>
      <c r="R72" s="3">
        <f t="shared" si="16"/>
        <v>185318.27350722093</v>
      </c>
      <c r="S72" s="3">
        <f t="shared" si="14"/>
        <v>1212.8192759380813</v>
      </c>
      <c r="T72" s="3">
        <f t="shared" si="17"/>
        <v>945.12319488682681</v>
      </c>
      <c r="U72" s="3">
        <f t="shared" si="18"/>
        <v>267.69608105125451</v>
      </c>
      <c r="V72" s="3">
        <f t="shared" si="19"/>
        <v>77660.386124885015</v>
      </c>
    </row>
    <row r="73" spans="1:22" ht="15" customHeight="1" x14ac:dyDescent="0.2">
      <c r="A73" s="1">
        <v>65</v>
      </c>
      <c r="B73" s="5">
        <v>41244</v>
      </c>
      <c r="C73" s="1">
        <v>3.3767</v>
      </c>
      <c r="D73" s="2">
        <f t="shared" si="13"/>
        <v>3.4780010000000003</v>
      </c>
      <c r="E73" s="4">
        <f t="shared" si="41"/>
        <v>4.0000000000000002E-4</v>
      </c>
      <c r="F73" s="4">
        <f t="shared" si="0"/>
        <v>1.24E-2</v>
      </c>
      <c r="G73" s="3">
        <f t="shared" si="43"/>
        <v>77289.367274924269</v>
      </c>
      <c r="H73" s="3">
        <f t="shared" si="1"/>
        <v>268812.49667155393</v>
      </c>
      <c r="I73" s="3">
        <f t="shared" si="5"/>
        <v>303.21192626624298</v>
      </c>
      <c r="J73" s="3">
        <f t="shared" si="44"/>
        <v>79.865679517421739</v>
      </c>
      <c r="K73" s="3">
        <f t="shared" si="45"/>
        <v>223.34624674882124</v>
      </c>
      <c r="L73" s="3">
        <f t="shared" si="46"/>
        <v>1054.5713827659195</v>
      </c>
      <c r="M73" s="3">
        <f t="shared" si="47"/>
        <v>64926.807575112107</v>
      </c>
      <c r="P73" s="4">
        <f t="shared" si="42"/>
        <v>4.9200000000000001E-2</v>
      </c>
      <c r="Q73" s="4">
        <f t="shared" si="3"/>
        <v>6.1200000000000004E-2</v>
      </c>
      <c r="R73" s="3">
        <f t="shared" si="16"/>
        <v>185050.57742616968</v>
      </c>
      <c r="S73" s="3">
        <f t="shared" si="14"/>
        <v>1212.8192759380813</v>
      </c>
      <c r="T73" s="3">
        <f t="shared" si="17"/>
        <v>943.75794487346548</v>
      </c>
      <c r="U73" s="3">
        <f t="shared" si="18"/>
        <v>269.06133106461584</v>
      </c>
      <c r="V73" s="3">
        <f t="shared" si="19"/>
        <v>78873.205400823092</v>
      </c>
    </row>
    <row r="74" spans="1:22" ht="15" customHeight="1" x14ac:dyDescent="0.2">
      <c r="A74" s="1">
        <v>66</v>
      </c>
      <c r="B74" s="5">
        <v>41275</v>
      </c>
      <c r="C74" s="1">
        <v>3.3904999999999998</v>
      </c>
      <c r="D74" s="2">
        <f t="shared" si="13"/>
        <v>3.4922149999999998</v>
      </c>
      <c r="E74" s="4">
        <v>1E-4</v>
      </c>
      <c r="F74" s="4">
        <f t="shared" ref="F74:F137" si="48">E74+$E$5</f>
        <v>1.21E-2</v>
      </c>
      <c r="G74" s="3">
        <f t="shared" si="43"/>
        <v>77066.021028175441</v>
      </c>
      <c r="H74" s="3">
        <f t="shared" ref="H74:H137" si="49">G74*D74</f>
        <v>269131.11462490971</v>
      </c>
      <c r="I74" s="3">
        <f t="shared" si="5"/>
        <v>302.14900097920713</v>
      </c>
      <c r="J74" s="3">
        <f t="shared" si="44"/>
        <v>77.7082378700769</v>
      </c>
      <c r="K74" s="3">
        <f t="shared" si="45"/>
        <v>224.44076310913022</v>
      </c>
      <c r="L74" s="3">
        <f t="shared" si="46"/>
        <v>1055.1692734546018</v>
      </c>
      <c r="M74" s="3">
        <f t="shared" si="47"/>
        <v>65981.976848566715</v>
      </c>
      <c r="P74" s="4">
        <v>4.1300000000000003E-2</v>
      </c>
      <c r="Q74" s="4">
        <f t="shared" ref="Q74:Q137" si="50">P74+$R$5</f>
        <v>5.33E-2</v>
      </c>
      <c r="R74" s="3">
        <f t="shared" si="16"/>
        <v>184781.51609510506</v>
      </c>
      <c r="S74" s="3">
        <f t="shared" si="14"/>
        <v>1125.1078338246732</v>
      </c>
      <c r="T74" s="3">
        <f t="shared" si="17"/>
        <v>820.73790065575838</v>
      </c>
      <c r="U74" s="3">
        <f t="shared" si="18"/>
        <v>304.36993316891483</v>
      </c>
      <c r="V74" s="3">
        <f t="shared" si="19"/>
        <v>79998.313234647765</v>
      </c>
    </row>
    <row r="75" spans="1:22" ht="15" customHeight="1" x14ac:dyDescent="0.2">
      <c r="A75" s="1">
        <v>67</v>
      </c>
      <c r="B75" s="5">
        <v>41306</v>
      </c>
      <c r="C75" s="1">
        <v>3.3925999999999998</v>
      </c>
      <c r="D75" s="2">
        <f t="shared" si="13"/>
        <v>3.4943779999999998</v>
      </c>
      <c r="E75" s="4">
        <f t="shared" si="41"/>
        <v>1E-4</v>
      </c>
      <c r="F75" s="4">
        <f t="shared" si="48"/>
        <v>1.21E-2</v>
      </c>
      <c r="G75" s="3">
        <f t="shared" si="43"/>
        <v>76841.58026506631</v>
      </c>
      <c r="H75" s="3">
        <f t="shared" si="49"/>
        <v>268513.52756348188</v>
      </c>
      <c r="I75" s="3">
        <f t="shared" ref="I75:I138" si="51">PMT(F75/12,$A$368-A75+1,G75)*-1</f>
        <v>302.14900097920719</v>
      </c>
      <c r="J75" s="3">
        <f t="shared" si="44"/>
        <v>77.481926767275198</v>
      </c>
      <c r="K75" s="3">
        <f t="shared" si="45"/>
        <v>224.667074211932</v>
      </c>
      <c r="L75" s="3">
        <f t="shared" si="46"/>
        <v>1055.8228217437199</v>
      </c>
      <c r="M75" s="3">
        <f t="shared" si="47"/>
        <v>67037.799670310429</v>
      </c>
      <c r="P75" s="4">
        <f t="shared" si="42"/>
        <v>4.1300000000000003E-2</v>
      </c>
      <c r="Q75" s="4">
        <f t="shared" si="50"/>
        <v>5.33E-2</v>
      </c>
      <c r="R75" s="3">
        <f t="shared" si="16"/>
        <v>184477.14616193614</v>
      </c>
      <c r="S75" s="3">
        <f t="shared" si="14"/>
        <v>1125.1078338246732</v>
      </c>
      <c r="T75" s="3">
        <f t="shared" si="17"/>
        <v>819.38599086926627</v>
      </c>
      <c r="U75" s="3">
        <f t="shared" si="18"/>
        <v>305.72184295540694</v>
      </c>
      <c r="V75" s="3">
        <f t="shared" si="19"/>
        <v>81123.421068472438</v>
      </c>
    </row>
    <row r="76" spans="1:22" ht="15" customHeight="1" x14ac:dyDescent="0.2">
      <c r="A76" s="1">
        <v>68</v>
      </c>
      <c r="B76" s="5">
        <v>41334</v>
      </c>
      <c r="C76" s="1">
        <v>3.4136000000000002</v>
      </c>
      <c r="D76" s="2">
        <f t="shared" ref="D76:D139" si="52">C76*(1+$E$4)</f>
        <v>3.5160080000000002</v>
      </c>
      <c r="E76" s="4">
        <f t="shared" si="41"/>
        <v>1E-4</v>
      </c>
      <c r="F76" s="4">
        <f t="shared" si="48"/>
        <v>1.21E-2</v>
      </c>
      <c r="G76" s="3">
        <f t="shared" si="43"/>
        <v>76616.913190854379</v>
      </c>
      <c r="H76" s="3">
        <f t="shared" si="49"/>
        <v>269385.67971434956</v>
      </c>
      <c r="I76" s="3">
        <f t="shared" si="51"/>
        <v>302.14900097920724</v>
      </c>
      <c r="J76" s="3">
        <f t="shared" si="44"/>
        <v>77.255387467444834</v>
      </c>
      <c r="K76" s="3">
        <f t="shared" si="45"/>
        <v>224.8936135117624</v>
      </c>
      <c r="L76" s="3">
        <f t="shared" si="46"/>
        <v>1062.3583046349006</v>
      </c>
      <c r="M76" s="3">
        <f t="shared" si="47"/>
        <v>68100.157974945323</v>
      </c>
      <c r="P76" s="4">
        <f t="shared" si="42"/>
        <v>4.1300000000000003E-2</v>
      </c>
      <c r="Q76" s="4">
        <f t="shared" si="50"/>
        <v>5.33E-2</v>
      </c>
      <c r="R76" s="3">
        <f t="shared" si="16"/>
        <v>184171.42431898072</v>
      </c>
      <c r="S76" s="3">
        <f t="shared" si="14"/>
        <v>1125.107833824673</v>
      </c>
      <c r="T76" s="3">
        <f t="shared" si="17"/>
        <v>818.02807635013926</v>
      </c>
      <c r="U76" s="3">
        <f t="shared" si="18"/>
        <v>307.07975747453372</v>
      </c>
      <c r="V76" s="3">
        <f t="shared" si="19"/>
        <v>82248.528902297112</v>
      </c>
    </row>
    <row r="77" spans="1:22" ht="15" customHeight="1" x14ac:dyDescent="0.2">
      <c r="A77" s="1">
        <v>69</v>
      </c>
      <c r="B77" s="5">
        <v>41365</v>
      </c>
      <c r="C77" s="1">
        <v>3.4007000000000001</v>
      </c>
      <c r="D77" s="2">
        <f t="shared" si="52"/>
        <v>3.5027210000000002</v>
      </c>
      <c r="E77" s="4">
        <v>2.0000000000000001E-4</v>
      </c>
      <c r="F77" s="4">
        <f t="shared" si="48"/>
        <v>1.2200000000000001E-2</v>
      </c>
      <c r="G77" s="3">
        <f t="shared" si="43"/>
        <v>76392.019577342609</v>
      </c>
      <c r="H77" s="3">
        <f t="shared" si="49"/>
        <v>267579.93120596907</v>
      </c>
      <c r="I77" s="3">
        <f t="shared" si="51"/>
        <v>302.49964449506115</v>
      </c>
      <c r="J77" s="3">
        <f t="shared" si="44"/>
        <v>77.665219903631666</v>
      </c>
      <c r="K77" s="3">
        <f t="shared" si="45"/>
        <v>224.83442459142947</v>
      </c>
      <c r="L77" s="3">
        <f t="shared" si="46"/>
        <v>1059.5718572653852</v>
      </c>
      <c r="M77" s="3">
        <f t="shared" si="47"/>
        <v>69159.729832210709</v>
      </c>
      <c r="P77" s="4">
        <v>3.9300000000000002E-2</v>
      </c>
      <c r="Q77" s="4">
        <f t="shared" si="50"/>
        <v>5.1299999999999998E-2</v>
      </c>
      <c r="R77" s="3">
        <f t="shared" si="16"/>
        <v>183864.34456150618</v>
      </c>
      <c r="S77" s="3">
        <f t="shared" ref="S77:S140" si="53">PMT(Q77/12,$A$368-A77+1,R77)*-1</f>
        <v>1103.5839386252626</v>
      </c>
      <c r="T77" s="3">
        <f t="shared" si="17"/>
        <v>786.02007300043886</v>
      </c>
      <c r="U77" s="3">
        <f t="shared" si="18"/>
        <v>317.56386562482373</v>
      </c>
      <c r="V77" s="3">
        <f t="shared" si="19"/>
        <v>83352.112840922375</v>
      </c>
    </row>
    <row r="78" spans="1:22" ht="15" customHeight="1" x14ac:dyDescent="0.2">
      <c r="A78" s="1">
        <v>70</v>
      </c>
      <c r="B78" s="5">
        <v>41395</v>
      </c>
      <c r="C78" s="1">
        <v>3.4422000000000001</v>
      </c>
      <c r="D78" s="2">
        <f t="shared" si="52"/>
        <v>3.5454660000000002</v>
      </c>
      <c r="E78" s="4">
        <f t="shared" si="41"/>
        <v>2.0000000000000001E-4</v>
      </c>
      <c r="F78" s="4">
        <f t="shared" si="48"/>
        <v>1.2200000000000001E-2</v>
      </c>
      <c r="G78" s="3">
        <f t="shared" si="43"/>
        <v>76167.185152751175</v>
      </c>
      <c r="H78" s="3">
        <f t="shared" si="49"/>
        <v>270048.16527478414</v>
      </c>
      <c r="I78" s="3">
        <f t="shared" si="51"/>
        <v>302.49964449506115</v>
      </c>
      <c r="J78" s="3">
        <f t="shared" si="44"/>
        <v>77.436638238630366</v>
      </c>
      <c r="K78" s="3">
        <f t="shared" si="45"/>
        <v>225.06300625643078</v>
      </c>
      <c r="L78" s="3">
        <f t="shared" si="46"/>
        <v>1072.5022045693265</v>
      </c>
      <c r="M78" s="3">
        <f t="shared" si="47"/>
        <v>70232.232036780042</v>
      </c>
      <c r="P78" s="4">
        <f t="shared" si="42"/>
        <v>3.9300000000000002E-2</v>
      </c>
      <c r="Q78" s="4">
        <f t="shared" si="50"/>
        <v>5.1299999999999998E-2</v>
      </c>
      <c r="R78" s="3">
        <f t="shared" si="16"/>
        <v>183546.78069588135</v>
      </c>
      <c r="S78" s="3">
        <f t="shared" si="53"/>
        <v>1103.5839386252624</v>
      </c>
      <c r="T78" s="3">
        <f t="shared" si="17"/>
        <v>784.66248747489271</v>
      </c>
      <c r="U78" s="3">
        <f t="shared" si="18"/>
        <v>318.92145115036965</v>
      </c>
      <c r="V78" s="3">
        <f t="shared" si="19"/>
        <v>84455.696779547638</v>
      </c>
    </row>
    <row r="79" spans="1:22" ht="15" customHeight="1" x14ac:dyDescent="0.2">
      <c r="A79" s="1">
        <v>71</v>
      </c>
      <c r="B79" s="5">
        <v>41426</v>
      </c>
      <c r="C79" s="1">
        <v>3.5131000000000001</v>
      </c>
      <c r="D79" s="2">
        <f t="shared" si="52"/>
        <v>3.6184930000000004</v>
      </c>
      <c r="E79" s="4">
        <f t="shared" si="41"/>
        <v>2.0000000000000001E-4</v>
      </c>
      <c r="F79" s="4">
        <f t="shared" si="48"/>
        <v>1.2200000000000001E-2</v>
      </c>
      <c r="G79" s="3">
        <f t="shared" si="43"/>
        <v>75942.122146494745</v>
      </c>
      <c r="H79" s="3">
        <f t="shared" si="49"/>
        <v>274796.03739223623</v>
      </c>
      <c r="I79" s="3">
        <f t="shared" si="51"/>
        <v>302.49964449506115</v>
      </c>
      <c r="J79" s="3">
        <f t="shared" si="44"/>
        <v>77.207824182269661</v>
      </c>
      <c r="K79" s="3">
        <f t="shared" si="45"/>
        <v>225.29182031279149</v>
      </c>
      <c r="L79" s="3">
        <f t="shared" si="46"/>
        <v>1094.5928461078674</v>
      </c>
      <c r="M79" s="3">
        <f t="shared" si="47"/>
        <v>71326.824882887915</v>
      </c>
      <c r="P79" s="4">
        <f t="shared" si="42"/>
        <v>3.9300000000000002E-2</v>
      </c>
      <c r="Q79" s="4">
        <f t="shared" si="50"/>
        <v>5.1299999999999998E-2</v>
      </c>
      <c r="R79" s="3">
        <f t="shared" si="16"/>
        <v>183227.85924473096</v>
      </c>
      <c r="S79" s="3">
        <f t="shared" si="53"/>
        <v>1103.5839386252624</v>
      </c>
      <c r="T79" s="3">
        <f t="shared" si="17"/>
        <v>783.29909827122492</v>
      </c>
      <c r="U79" s="3">
        <f t="shared" si="18"/>
        <v>320.28484035403744</v>
      </c>
      <c r="V79" s="3">
        <f t="shared" si="19"/>
        <v>85559.2807181729</v>
      </c>
    </row>
    <row r="80" spans="1:22" ht="15" customHeight="1" x14ac:dyDescent="0.2">
      <c r="A80" s="1">
        <v>72</v>
      </c>
      <c r="B80" s="5">
        <v>41456</v>
      </c>
      <c r="C80" s="1">
        <v>3.4420000000000002</v>
      </c>
      <c r="D80" s="2">
        <f t="shared" si="52"/>
        <v>3.5452600000000003</v>
      </c>
      <c r="E80" s="4">
        <f t="shared" si="41"/>
        <v>2.0000000000000001E-4</v>
      </c>
      <c r="F80" s="4">
        <f t="shared" si="48"/>
        <v>1.2200000000000001E-2</v>
      </c>
      <c r="G80" s="3">
        <f t="shared" si="43"/>
        <v>75716.830326181953</v>
      </c>
      <c r="H80" s="3">
        <f t="shared" si="49"/>
        <v>268435.84988219984</v>
      </c>
      <c r="I80" s="3">
        <f t="shared" si="51"/>
        <v>302.49964449506109</v>
      </c>
      <c r="J80" s="3">
        <f t="shared" si="44"/>
        <v>76.978777498284998</v>
      </c>
      <c r="K80" s="3">
        <f t="shared" si="45"/>
        <v>225.52086699677608</v>
      </c>
      <c r="L80" s="3">
        <f t="shared" si="46"/>
        <v>1072.4398896425603</v>
      </c>
      <c r="M80" s="3">
        <f t="shared" si="47"/>
        <v>72399.264772530471</v>
      </c>
      <c r="P80" s="4">
        <v>2.7300000000000001E-2</v>
      </c>
      <c r="Q80" s="4">
        <f t="shared" si="50"/>
        <v>3.9300000000000002E-2</v>
      </c>
      <c r="R80" s="3">
        <f t="shared" si="16"/>
        <v>182907.57440437694</v>
      </c>
      <c r="S80" s="3">
        <f t="shared" si="53"/>
        <v>979.92722429337266</v>
      </c>
      <c r="T80" s="3">
        <f t="shared" si="17"/>
        <v>599.02230617433452</v>
      </c>
      <c r="U80" s="3">
        <f t="shared" si="18"/>
        <v>380.90491811903814</v>
      </c>
      <c r="V80" s="3">
        <f t="shared" si="19"/>
        <v>86539.207942466266</v>
      </c>
    </row>
    <row r="81" spans="1:22" ht="15" customHeight="1" x14ac:dyDescent="0.2">
      <c r="A81" s="1">
        <v>73</v>
      </c>
      <c r="B81" s="5">
        <v>41487</v>
      </c>
      <c r="C81" s="1">
        <v>3.4723999999999999</v>
      </c>
      <c r="D81" s="2">
        <f t="shared" si="52"/>
        <v>3.5765720000000001</v>
      </c>
      <c r="E81" s="4">
        <f t="shared" ref="E81:E100" si="54">E80</f>
        <v>2.0000000000000001E-4</v>
      </c>
      <c r="F81" s="4">
        <f t="shared" si="48"/>
        <v>1.2200000000000001E-2</v>
      </c>
      <c r="G81" s="3">
        <f t="shared" si="43"/>
        <v>75491.30945918517</v>
      </c>
      <c r="H81" s="3">
        <f t="shared" si="49"/>
        <v>270000.10365505685</v>
      </c>
      <c r="I81" s="3">
        <f t="shared" si="51"/>
        <v>302.49964449506103</v>
      </c>
      <c r="J81" s="3">
        <f t="shared" si="44"/>
        <v>76.749497950171602</v>
      </c>
      <c r="K81" s="3">
        <f t="shared" si="45"/>
        <v>225.75014654488945</v>
      </c>
      <c r="L81" s="3">
        <f t="shared" si="46"/>
        <v>1081.9117585109896</v>
      </c>
      <c r="M81" s="3">
        <f t="shared" si="47"/>
        <v>73481.176531041463</v>
      </c>
      <c r="P81" s="4">
        <f t="shared" si="42"/>
        <v>2.7300000000000001E-2</v>
      </c>
      <c r="Q81" s="4">
        <f t="shared" si="50"/>
        <v>3.9300000000000002E-2</v>
      </c>
      <c r="R81" s="3">
        <f t="shared" si="16"/>
        <v>182526.66948625789</v>
      </c>
      <c r="S81" s="3">
        <f t="shared" si="53"/>
        <v>979.92722429337255</v>
      </c>
      <c r="T81" s="3">
        <f t="shared" si="17"/>
        <v>597.7748425674946</v>
      </c>
      <c r="U81" s="3">
        <f t="shared" si="18"/>
        <v>382.15238172587794</v>
      </c>
      <c r="V81" s="3">
        <f t="shared" si="19"/>
        <v>87519.135166759632</v>
      </c>
    </row>
    <row r="82" spans="1:22" ht="15" customHeight="1" x14ac:dyDescent="0.2">
      <c r="A82" s="1">
        <v>74</v>
      </c>
      <c r="B82" s="5">
        <v>41518</v>
      </c>
      <c r="C82" s="1">
        <v>3.4445000000000001</v>
      </c>
      <c r="D82" s="2">
        <f t="shared" si="52"/>
        <v>3.5478350000000001</v>
      </c>
      <c r="E82" s="4">
        <f t="shared" si="54"/>
        <v>2.0000000000000001E-4</v>
      </c>
      <c r="F82" s="4">
        <f t="shared" si="48"/>
        <v>1.2200000000000001E-2</v>
      </c>
      <c r="G82" s="3">
        <f t="shared" si="43"/>
        <v>75265.559312640282</v>
      </c>
      <c r="H82" s="3">
        <f t="shared" si="49"/>
        <v>267029.78562396113</v>
      </c>
      <c r="I82" s="3">
        <f t="shared" si="51"/>
        <v>302.49964449506103</v>
      </c>
      <c r="J82" s="3">
        <f t="shared" si="44"/>
        <v>76.519985301184292</v>
      </c>
      <c r="K82" s="3">
        <f t="shared" si="45"/>
        <v>225.97965919387673</v>
      </c>
      <c r="L82" s="3">
        <f t="shared" si="46"/>
        <v>1073.218826227135</v>
      </c>
      <c r="M82" s="3">
        <f t="shared" si="47"/>
        <v>74554.3953572686</v>
      </c>
      <c r="P82" s="4">
        <f t="shared" si="42"/>
        <v>2.7300000000000001E-2</v>
      </c>
      <c r="Q82" s="4">
        <f t="shared" si="50"/>
        <v>3.9300000000000002E-2</v>
      </c>
      <c r="R82" s="3">
        <f t="shared" si="16"/>
        <v>182144.51710453202</v>
      </c>
      <c r="S82" s="3">
        <f t="shared" si="53"/>
        <v>979.92722429337266</v>
      </c>
      <c r="T82" s="3">
        <f t="shared" si="17"/>
        <v>596.52329351734238</v>
      </c>
      <c r="U82" s="3">
        <f t="shared" si="18"/>
        <v>383.40393077603028</v>
      </c>
      <c r="V82" s="3">
        <f t="shared" si="19"/>
        <v>88499.062391052998</v>
      </c>
    </row>
    <row r="83" spans="1:22" ht="15" customHeight="1" x14ac:dyDescent="0.2">
      <c r="A83" s="1">
        <v>75</v>
      </c>
      <c r="B83" s="5">
        <v>41548</v>
      </c>
      <c r="C83" s="1">
        <v>3.3938000000000001</v>
      </c>
      <c r="D83" s="2">
        <f t="shared" si="52"/>
        <v>3.4956140000000002</v>
      </c>
      <c r="E83" s="4">
        <f t="shared" si="54"/>
        <v>2.0000000000000001E-4</v>
      </c>
      <c r="F83" s="4">
        <f t="shared" si="48"/>
        <v>1.2200000000000001E-2</v>
      </c>
      <c r="G83" s="3">
        <f t="shared" si="43"/>
        <v>75039.579653446403</v>
      </c>
      <c r="H83" s="3">
        <f t="shared" si="49"/>
        <v>262309.40519070241</v>
      </c>
      <c r="I83" s="3">
        <f t="shared" si="51"/>
        <v>302.49964449506109</v>
      </c>
      <c r="J83" s="3">
        <f t="shared" si="44"/>
        <v>76.290239314337185</v>
      </c>
      <c r="K83" s="3">
        <f t="shared" si="45"/>
        <v>226.20940518072391</v>
      </c>
      <c r="L83" s="3">
        <f t="shared" si="46"/>
        <v>1057.4219922919585</v>
      </c>
      <c r="M83" s="3">
        <f t="shared" si="47"/>
        <v>75611.817349560559</v>
      </c>
      <c r="P83" s="4">
        <v>2.6700000000000002E-2</v>
      </c>
      <c r="Q83" s="4">
        <f t="shared" si="50"/>
        <v>3.8699999999999998E-2</v>
      </c>
      <c r="R83" s="3">
        <f t="shared" si="16"/>
        <v>181761.11317375599</v>
      </c>
      <c r="S83" s="3">
        <f t="shared" si="53"/>
        <v>974.00195344129565</v>
      </c>
      <c r="T83" s="3">
        <f t="shared" si="17"/>
        <v>586.17958998536312</v>
      </c>
      <c r="U83" s="3">
        <f t="shared" si="18"/>
        <v>387.82236345593253</v>
      </c>
      <c r="V83" s="3">
        <f t="shared" si="19"/>
        <v>89473.064344494298</v>
      </c>
    </row>
    <row r="84" spans="1:22" ht="15" customHeight="1" x14ac:dyDescent="0.2">
      <c r="A84" s="1">
        <v>76</v>
      </c>
      <c r="B84" s="5">
        <v>41579</v>
      </c>
      <c r="C84" s="1">
        <v>3.4135</v>
      </c>
      <c r="D84" s="2">
        <f t="shared" si="52"/>
        <v>3.5159050000000001</v>
      </c>
      <c r="E84" s="4">
        <f t="shared" si="54"/>
        <v>2.0000000000000001E-4</v>
      </c>
      <c r="F84" s="4">
        <f t="shared" si="48"/>
        <v>1.2200000000000001E-2</v>
      </c>
      <c r="G84" s="3">
        <f t="shared" si="43"/>
        <v>74813.370248265681</v>
      </c>
      <c r="H84" s="3">
        <f t="shared" si="49"/>
        <v>263036.70252272853</v>
      </c>
      <c r="I84" s="3">
        <f t="shared" si="51"/>
        <v>302.49964449506109</v>
      </c>
      <c r="J84" s="3">
        <f t="shared" si="44"/>
        <v>76.060259752403439</v>
      </c>
      <c r="K84" s="3">
        <f t="shared" si="45"/>
        <v>226.43938474265764</v>
      </c>
      <c r="L84" s="3">
        <f t="shared" si="46"/>
        <v>1063.5600125784079</v>
      </c>
      <c r="M84" s="3">
        <f t="shared" si="47"/>
        <v>76675.37736213897</v>
      </c>
      <c r="P84" s="4">
        <f t="shared" si="42"/>
        <v>2.6700000000000002E-2</v>
      </c>
      <c r="Q84" s="4">
        <f t="shared" si="50"/>
        <v>3.8699999999999998E-2</v>
      </c>
      <c r="R84" s="3">
        <f t="shared" si="16"/>
        <v>181373.29081030007</v>
      </c>
      <c r="S84" s="3">
        <f t="shared" si="53"/>
        <v>974.00195344129565</v>
      </c>
      <c r="T84" s="3">
        <f t="shared" si="17"/>
        <v>584.92886286321766</v>
      </c>
      <c r="U84" s="3">
        <f t="shared" si="18"/>
        <v>389.07309057807799</v>
      </c>
      <c r="V84" s="3">
        <f t="shared" si="19"/>
        <v>90447.066297935598</v>
      </c>
    </row>
    <row r="85" spans="1:22" ht="15" customHeight="1" x14ac:dyDescent="0.2">
      <c r="A85" s="1">
        <v>77</v>
      </c>
      <c r="B85" s="5">
        <v>41609</v>
      </c>
      <c r="C85" s="1">
        <v>3.3954</v>
      </c>
      <c r="D85" s="2">
        <f t="shared" si="52"/>
        <v>3.4972620000000001</v>
      </c>
      <c r="E85" s="4">
        <f t="shared" si="54"/>
        <v>2.0000000000000001E-4</v>
      </c>
      <c r="F85" s="4">
        <f t="shared" si="48"/>
        <v>1.2200000000000001E-2</v>
      </c>
      <c r="G85" s="3">
        <f t="shared" si="43"/>
        <v>74586.930863523026</v>
      </c>
      <c r="H85" s="3">
        <f t="shared" si="49"/>
        <v>260850.03900562628</v>
      </c>
      <c r="I85" s="3">
        <f t="shared" si="51"/>
        <v>302.49964449506109</v>
      </c>
      <c r="J85" s="3">
        <f t="shared" si="44"/>
        <v>75.830046377915082</v>
      </c>
      <c r="K85" s="3">
        <f t="shared" si="45"/>
        <v>226.66959811714599</v>
      </c>
      <c r="L85" s="3">
        <f t="shared" si="46"/>
        <v>1057.9205117060865</v>
      </c>
      <c r="M85" s="3">
        <f t="shared" si="47"/>
        <v>77733.297873845062</v>
      </c>
      <c r="P85" s="4">
        <f t="shared" si="42"/>
        <v>2.6700000000000002E-2</v>
      </c>
      <c r="Q85" s="4">
        <f t="shared" si="50"/>
        <v>3.8699999999999998E-2</v>
      </c>
      <c r="R85" s="3">
        <f t="shared" si="16"/>
        <v>180984.21771972199</v>
      </c>
      <c r="S85" s="3">
        <f t="shared" si="53"/>
        <v>974.00195344129565</v>
      </c>
      <c r="T85" s="3">
        <f t="shared" si="17"/>
        <v>583.67410214610334</v>
      </c>
      <c r="U85" s="3">
        <f t="shared" si="18"/>
        <v>390.32785129519232</v>
      </c>
      <c r="V85" s="3">
        <f t="shared" si="19"/>
        <v>91421.068251376899</v>
      </c>
    </row>
    <row r="86" spans="1:22" ht="15" customHeight="1" x14ac:dyDescent="0.2">
      <c r="A86" s="1">
        <v>78</v>
      </c>
      <c r="B86" s="5">
        <v>41640</v>
      </c>
      <c r="C86" s="1">
        <v>3.4754999999999998</v>
      </c>
      <c r="D86" s="2">
        <f t="shared" si="52"/>
        <v>3.5797650000000001</v>
      </c>
      <c r="E86" s="4">
        <f t="shared" si="54"/>
        <v>2.0000000000000001E-4</v>
      </c>
      <c r="F86" s="4">
        <f t="shared" si="48"/>
        <v>1.2200000000000001E-2</v>
      </c>
      <c r="G86" s="3">
        <f t="shared" si="43"/>
        <v>74360.261265405876</v>
      </c>
      <c r="H86" s="3">
        <f t="shared" si="49"/>
        <v>266192.26066875568</v>
      </c>
      <c r="I86" s="3">
        <f t="shared" si="51"/>
        <v>302.49964449506109</v>
      </c>
      <c r="J86" s="3">
        <f t="shared" si="44"/>
        <v>75.599598953162641</v>
      </c>
      <c r="K86" s="3">
        <f t="shared" si="45"/>
        <v>226.90004554189846</v>
      </c>
      <c r="L86" s="3">
        <f t="shared" si="46"/>
        <v>1082.8776398758623</v>
      </c>
      <c r="M86" s="3">
        <f t="shared" si="47"/>
        <v>78816.175513720926</v>
      </c>
      <c r="P86" s="4">
        <v>2.7099999999999999E-2</v>
      </c>
      <c r="Q86" s="4">
        <f t="shared" si="50"/>
        <v>3.9099999999999996E-2</v>
      </c>
      <c r="R86" s="3">
        <f t="shared" si="16"/>
        <v>180593.88986842681</v>
      </c>
      <c r="S86" s="3">
        <f t="shared" si="53"/>
        <v>977.91574542900287</v>
      </c>
      <c r="T86" s="3">
        <f t="shared" si="17"/>
        <v>588.43509115462393</v>
      </c>
      <c r="U86" s="3">
        <f t="shared" si="18"/>
        <v>389.48065427437894</v>
      </c>
      <c r="V86" s="3">
        <f t="shared" si="19"/>
        <v>92398.983996805895</v>
      </c>
    </row>
    <row r="87" spans="1:22" ht="15" customHeight="1" x14ac:dyDescent="0.2">
      <c r="A87" s="1">
        <v>79</v>
      </c>
      <c r="B87" s="5">
        <v>41671</v>
      </c>
      <c r="C87" s="1">
        <v>3.4235000000000002</v>
      </c>
      <c r="D87" s="2">
        <f t="shared" si="52"/>
        <v>3.5262050000000005</v>
      </c>
      <c r="E87" s="4">
        <f t="shared" si="54"/>
        <v>2.0000000000000001E-4</v>
      </c>
      <c r="F87" s="4">
        <f t="shared" si="48"/>
        <v>1.2200000000000001E-2</v>
      </c>
      <c r="G87" s="3">
        <f t="shared" si="43"/>
        <v>74133.361219863975</v>
      </c>
      <c r="H87" s="3">
        <f t="shared" si="49"/>
        <v>261409.42900029049</v>
      </c>
      <c r="I87" s="3">
        <f t="shared" si="51"/>
        <v>302.49964449506109</v>
      </c>
      <c r="J87" s="3">
        <f t="shared" si="44"/>
        <v>75.368917240195046</v>
      </c>
      <c r="K87" s="3">
        <f t="shared" si="45"/>
        <v>227.13072725486603</v>
      </c>
      <c r="L87" s="3">
        <f t="shared" si="46"/>
        <v>1066.6757589167071</v>
      </c>
      <c r="M87" s="3">
        <f t="shared" si="47"/>
        <v>79882.851272637636</v>
      </c>
      <c r="P87" s="4">
        <f t="shared" si="42"/>
        <v>2.7099999999999999E-2</v>
      </c>
      <c r="Q87" s="4">
        <f t="shared" si="50"/>
        <v>3.9099999999999996E-2</v>
      </c>
      <c r="R87" s="3">
        <f t="shared" si="16"/>
        <v>180204.40921415243</v>
      </c>
      <c r="S87" s="3">
        <f t="shared" si="53"/>
        <v>977.91574542900287</v>
      </c>
      <c r="T87" s="3">
        <f t="shared" si="17"/>
        <v>587.1660333561133</v>
      </c>
      <c r="U87" s="3">
        <f t="shared" si="18"/>
        <v>390.74971207288957</v>
      </c>
      <c r="V87" s="3">
        <f t="shared" si="19"/>
        <v>93376.899742234891</v>
      </c>
    </row>
    <row r="88" spans="1:22" ht="15" customHeight="1" x14ac:dyDescent="0.2">
      <c r="A88" s="1">
        <v>80</v>
      </c>
      <c r="B88" s="5">
        <v>41699</v>
      </c>
      <c r="C88" s="1">
        <v>3.4177</v>
      </c>
      <c r="D88" s="2">
        <f t="shared" si="52"/>
        <v>3.5202309999999999</v>
      </c>
      <c r="E88" s="4">
        <f t="shared" si="54"/>
        <v>2.0000000000000001E-4</v>
      </c>
      <c r="F88" s="4">
        <f t="shared" si="48"/>
        <v>1.2200000000000001E-2</v>
      </c>
      <c r="G88" s="3">
        <f t="shared" si="43"/>
        <v>73906.230492609102</v>
      </c>
      <c r="H88" s="3">
        <f t="shared" si="49"/>
        <v>260167.00367322782</v>
      </c>
      <c r="I88" s="3">
        <f t="shared" si="51"/>
        <v>302.49964449506109</v>
      </c>
      <c r="J88" s="3">
        <f t="shared" si="44"/>
        <v>75.138001000819258</v>
      </c>
      <c r="K88" s="3">
        <f t="shared" si="45"/>
        <v>227.36164349424183</v>
      </c>
      <c r="L88" s="3">
        <f t="shared" si="46"/>
        <v>1064.8686260404934</v>
      </c>
      <c r="M88" s="3">
        <f t="shared" si="47"/>
        <v>80947.71989867813</v>
      </c>
      <c r="P88" s="4">
        <f t="shared" si="42"/>
        <v>2.7099999999999999E-2</v>
      </c>
      <c r="Q88" s="4">
        <f t="shared" si="50"/>
        <v>3.9099999999999996E-2</v>
      </c>
      <c r="R88" s="3">
        <f t="shared" si="16"/>
        <v>179813.65950207954</v>
      </c>
      <c r="S88" s="3">
        <f t="shared" si="53"/>
        <v>977.91574542900298</v>
      </c>
      <c r="T88" s="3">
        <f t="shared" si="17"/>
        <v>585.89284054427583</v>
      </c>
      <c r="U88" s="3">
        <f t="shared" si="18"/>
        <v>392.02290488472715</v>
      </c>
      <c r="V88" s="3">
        <f t="shared" si="19"/>
        <v>94354.815487663887</v>
      </c>
    </row>
    <row r="89" spans="1:22" ht="15" customHeight="1" x14ac:dyDescent="0.2">
      <c r="A89" s="1">
        <v>81</v>
      </c>
      <c r="B89" s="5">
        <v>41730</v>
      </c>
      <c r="C89" s="1">
        <v>3.4428000000000001</v>
      </c>
      <c r="D89" s="2">
        <f t="shared" si="52"/>
        <v>3.546084</v>
      </c>
      <c r="E89" s="4">
        <f t="shared" si="54"/>
        <v>2.0000000000000001E-4</v>
      </c>
      <c r="F89" s="4">
        <f t="shared" si="48"/>
        <v>1.2200000000000001E-2</v>
      </c>
      <c r="G89" s="3">
        <f t="shared" ref="G89:G104" si="55">G88-K88</f>
        <v>73678.868849114864</v>
      </c>
      <c r="H89" s="3">
        <f t="shared" si="49"/>
        <v>261271.45796394465</v>
      </c>
      <c r="I89" s="3">
        <f t="shared" si="51"/>
        <v>302.49964449506103</v>
      </c>
      <c r="J89" s="3">
        <f t="shared" ref="J89:J104" si="56">G89*F89/12</f>
        <v>74.906849996600116</v>
      </c>
      <c r="K89" s="3">
        <f t="shared" ref="K89:K104" si="57">I89-J89</f>
        <v>227.59279449846093</v>
      </c>
      <c r="L89" s="3">
        <f t="shared" ref="L89:L104" si="58">I89*D89</f>
        <v>1072.6891493496239</v>
      </c>
      <c r="M89" s="3">
        <f t="shared" ref="M89:M104" si="59">M88+L89</f>
        <v>82020.409048027752</v>
      </c>
      <c r="P89" s="4">
        <f t="shared" si="42"/>
        <v>2.7099999999999999E-2</v>
      </c>
      <c r="Q89" s="4">
        <f t="shared" si="50"/>
        <v>3.9099999999999996E-2</v>
      </c>
      <c r="R89" s="3">
        <f t="shared" si="16"/>
        <v>179421.6365971948</v>
      </c>
      <c r="S89" s="3">
        <f t="shared" si="53"/>
        <v>977.91574542900298</v>
      </c>
      <c r="T89" s="3">
        <f t="shared" si="17"/>
        <v>584.61549924585972</v>
      </c>
      <c r="U89" s="3">
        <f t="shared" si="18"/>
        <v>393.30024618314326</v>
      </c>
      <c r="V89" s="3">
        <f t="shared" si="19"/>
        <v>95332.731233092883</v>
      </c>
    </row>
    <row r="90" spans="1:22" ht="15" customHeight="1" x14ac:dyDescent="0.2">
      <c r="A90" s="1">
        <v>82</v>
      </c>
      <c r="B90" s="5">
        <v>41760</v>
      </c>
      <c r="C90" s="1">
        <v>3.3938000000000001</v>
      </c>
      <c r="D90" s="2">
        <f t="shared" si="52"/>
        <v>3.4956140000000002</v>
      </c>
      <c r="E90" s="4">
        <f t="shared" si="54"/>
        <v>2.0000000000000001E-4</v>
      </c>
      <c r="F90" s="4">
        <f t="shared" si="48"/>
        <v>1.2200000000000001E-2</v>
      </c>
      <c r="G90" s="3">
        <f t="shared" si="55"/>
        <v>73451.276054616406</v>
      </c>
      <c r="H90" s="3">
        <f t="shared" si="49"/>
        <v>256757.30889438189</v>
      </c>
      <c r="I90" s="3">
        <f t="shared" si="51"/>
        <v>302.49964449506109</v>
      </c>
      <c r="J90" s="3">
        <f t="shared" si="56"/>
        <v>74.675463988860017</v>
      </c>
      <c r="K90" s="3">
        <f t="shared" si="57"/>
        <v>227.82418050620106</v>
      </c>
      <c r="L90" s="3">
        <f t="shared" si="58"/>
        <v>1057.4219922919585</v>
      </c>
      <c r="M90" s="3">
        <f t="shared" si="59"/>
        <v>83077.83104031971</v>
      </c>
      <c r="P90" s="4">
        <f t="shared" si="42"/>
        <v>2.7099999999999999E-2</v>
      </c>
      <c r="Q90" s="4">
        <f t="shared" si="50"/>
        <v>3.9099999999999996E-2</v>
      </c>
      <c r="R90" s="3">
        <f t="shared" ref="R90:R142" si="60">R89-U89</f>
        <v>179028.33635101165</v>
      </c>
      <c r="S90" s="3">
        <f t="shared" si="53"/>
        <v>977.91574542900287</v>
      </c>
      <c r="T90" s="3">
        <f t="shared" ref="T90:T142" si="61">R90*Q90/12</f>
        <v>583.33399594371292</v>
      </c>
      <c r="U90" s="3">
        <f t="shared" ref="U90:U142" si="62">S90-T90</f>
        <v>394.58174948528995</v>
      </c>
      <c r="V90" s="3">
        <f t="shared" ref="V90:V142" si="63">V89+S90</f>
        <v>96310.64697852188</v>
      </c>
    </row>
    <row r="91" spans="1:22" ht="15" customHeight="1" x14ac:dyDescent="0.2">
      <c r="A91" s="1">
        <v>83</v>
      </c>
      <c r="B91" s="5">
        <v>41791</v>
      </c>
      <c r="C91" s="1">
        <v>3.4245999999999999</v>
      </c>
      <c r="D91" s="2">
        <f t="shared" si="52"/>
        <v>3.5273379999999999</v>
      </c>
      <c r="E91" s="4">
        <f t="shared" si="54"/>
        <v>2.0000000000000001E-4</v>
      </c>
      <c r="F91" s="4">
        <f t="shared" si="48"/>
        <v>1.2200000000000001E-2</v>
      </c>
      <c r="G91" s="3">
        <f t="shared" si="55"/>
        <v>73223.451874110207</v>
      </c>
      <c r="H91" s="3">
        <f t="shared" si="49"/>
        <v>258283.86428672014</v>
      </c>
      <c r="I91" s="3">
        <f t="shared" si="51"/>
        <v>302.49964449506109</v>
      </c>
      <c r="J91" s="3">
        <f t="shared" si="56"/>
        <v>74.443842738678711</v>
      </c>
      <c r="K91" s="3">
        <f t="shared" si="57"/>
        <v>228.05580175638238</v>
      </c>
      <c r="L91" s="3">
        <f t="shared" si="58"/>
        <v>1067.0184910139199</v>
      </c>
      <c r="M91" s="3">
        <f t="shared" si="59"/>
        <v>84144.849531333632</v>
      </c>
      <c r="P91" s="4">
        <f t="shared" si="42"/>
        <v>2.7099999999999999E-2</v>
      </c>
      <c r="Q91" s="4">
        <f t="shared" si="50"/>
        <v>3.9099999999999996E-2</v>
      </c>
      <c r="R91" s="3">
        <f t="shared" si="60"/>
        <v>178633.75460152637</v>
      </c>
      <c r="S91" s="3">
        <f t="shared" si="53"/>
        <v>977.91574542900298</v>
      </c>
      <c r="T91" s="3">
        <f t="shared" si="61"/>
        <v>582.04831707664005</v>
      </c>
      <c r="U91" s="3">
        <f t="shared" si="62"/>
        <v>395.86742835236294</v>
      </c>
      <c r="V91" s="3">
        <f t="shared" si="63"/>
        <v>97288.562723950876</v>
      </c>
    </row>
    <row r="92" spans="1:22" ht="15" customHeight="1" x14ac:dyDescent="0.2">
      <c r="A92" s="1">
        <v>84</v>
      </c>
      <c r="B92" s="5">
        <v>41821</v>
      </c>
      <c r="C92" s="1">
        <v>3.4329000000000001</v>
      </c>
      <c r="D92" s="2">
        <f t="shared" si="52"/>
        <v>3.5358870000000002</v>
      </c>
      <c r="E92" s="4">
        <v>1E-4</v>
      </c>
      <c r="F92" s="4">
        <f t="shared" si="48"/>
        <v>1.21E-2</v>
      </c>
      <c r="G92" s="3">
        <f t="shared" si="55"/>
        <v>72995.396072353818</v>
      </c>
      <c r="H92" s="3">
        <f t="shared" si="49"/>
        <v>258103.47203208695</v>
      </c>
      <c r="I92" s="3">
        <f t="shared" si="51"/>
        <v>302.16606116606312</v>
      </c>
      <c r="J92" s="3">
        <f t="shared" si="56"/>
        <v>73.603691039623428</v>
      </c>
      <c r="K92" s="3">
        <f t="shared" si="57"/>
        <v>228.5623701264397</v>
      </c>
      <c r="L92" s="3">
        <f t="shared" si="58"/>
        <v>1068.4250475182876</v>
      </c>
      <c r="M92" s="3">
        <f t="shared" si="59"/>
        <v>85213.274578851924</v>
      </c>
      <c r="P92" s="4">
        <v>2.6800000000000001E-2</v>
      </c>
      <c r="Q92" s="4">
        <f t="shared" si="50"/>
        <v>3.8800000000000001E-2</v>
      </c>
      <c r="R92" s="3">
        <f t="shared" si="60"/>
        <v>178237.88717317401</v>
      </c>
      <c r="S92" s="3">
        <f t="shared" si="53"/>
        <v>975.03101992347683</v>
      </c>
      <c r="T92" s="3">
        <f t="shared" si="61"/>
        <v>576.30250185992929</v>
      </c>
      <c r="U92" s="3">
        <f t="shared" si="62"/>
        <v>398.72851806354754</v>
      </c>
      <c r="V92" s="3">
        <f t="shared" si="63"/>
        <v>98263.593743874357</v>
      </c>
    </row>
    <row r="93" spans="1:22" ht="15" customHeight="1" x14ac:dyDescent="0.2">
      <c r="A93" s="1">
        <v>85</v>
      </c>
      <c r="B93" s="5">
        <v>41852</v>
      </c>
      <c r="C93" s="1">
        <v>3.4889999999999999</v>
      </c>
      <c r="D93" s="2">
        <f t="shared" si="52"/>
        <v>3.5936699999999999</v>
      </c>
      <c r="E93" s="4">
        <f t="shared" si="54"/>
        <v>1E-4</v>
      </c>
      <c r="F93" s="4">
        <f t="shared" si="48"/>
        <v>1.21E-2</v>
      </c>
      <c r="G93" s="3">
        <f t="shared" si="55"/>
        <v>72766.833702227377</v>
      </c>
      <c r="H93" s="3">
        <f t="shared" si="49"/>
        <v>261499.98727068346</v>
      </c>
      <c r="I93" s="3">
        <f t="shared" si="51"/>
        <v>302.16606116606306</v>
      </c>
      <c r="J93" s="3">
        <f t="shared" si="56"/>
        <v>73.373223983079271</v>
      </c>
      <c r="K93" s="3">
        <f t="shared" si="57"/>
        <v>228.79283718298379</v>
      </c>
      <c r="L93" s="3">
        <f t="shared" si="58"/>
        <v>1085.8851090306457</v>
      </c>
      <c r="M93" s="3">
        <f t="shared" si="59"/>
        <v>86299.159687882566</v>
      </c>
      <c r="P93" s="4">
        <f t="shared" si="42"/>
        <v>2.6800000000000001E-2</v>
      </c>
      <c r="Q93" s="4">
        <f t="shared" si="50"/>
        <v>3.8800000000000001E-2</v>
      </c>
      <c r="R93" s="3">
        <f t="shared" si="60"/>
        <v>177839.15865511046</v>
      </c>
      <c r="S93" s="3">
        <f t="shared" si="53"/>
        <v>975.03101992347706</v>
      </c>
      <c r="T93" s="3">
        <f t="shared" si="61"/>
        <v>575.01327965152382</v>
      </c>
      <c r="U93" s="3">
        <f t="shared" si="62"/>
        <v>400.01774027195324</v>
      </c>
      <c r="V93" s="3">
        <f t="shared" si="63"/>
        <v>99238.624763797838</v>
      </c>
    </row>
    <row r="94" spans="1:22" ht="15" customHeight="1" x14ac:dyDescent="0.2">
      <c r="A94" s="1">
        <v>86</v>
      </c>
      <c r="B94" s="5">
        <v>41883</v>
      </c>
      <c r="C94" s="1">
        <v>3.4636999999999998</v>
      </c>
      <c r="D94" s="2">
        <f t="shared" si="52"/>
        <v>3.5676109999999999</v>
      </c>
      <c r="E94" s="4">
        <f t="shared" si="54"/>
        <v>1E-4</v>
      </c>
      <c r="F94" s="4">
        <f t="shared" si="48"/>
        <v>1.21E-2</v>
      </c>
      <c r="G94" s="3">
        <f t="shared" si="55"/>
        <v>72538.040865044401</v>
      </c>
      <c r="H94" s="3">
        <f t="shared" si="49"/>
        <v>258787.51250858192</v>
      </c>
      <c r="I94" s="3">
        <f t="shared" si="51"/>
        <v>302.16606116606312</v>
      </c>
      <c r="J94" s="3">
        <f t="shared" si="56"/>
        <v>73.142524538919773</v>
      </c>
      <c r="K94" s="3">
        <f t="shared" si="57"/>
        <v>229.02353662714336</v>
      </c>
      <c r="L94" s="3">
        <f t="shared" si="58"/>
        <v>1078.0109636427196</v>
      </c>
      <c r="M94" s="3">
        <f t="shared" si="59"/>
        <v>87377.170651525288</v>
      </c>
      <c r="P94" s="4">
        <f t="shared" si="42"/>
        <v>2.6800000000000001E-2</v>
      </c>
      <c r="Q94" s="4">
        <f t="shared" si="50"/>
        <v>3.8800000000000001E-2</v>
      </c>
      <c r="R94" s="3">
        <f t="shared" si="60"/>
        <v>177439.1409148385</v>
      </c>
      <c r="S94" s="3">
        <f t="shared" si="53"/>
        <v>975.03101992347661</v>
      </c>
      <c r="T94" s="3">
        <f t="shared" si="61"/>
        <v>573.71988895797779</v>
      </c>
      <c r="U94" s="3">
        <f t="shared" si="62"/>
        <v>401.31113096549882</v>
      </c>
      <c r="V94" s="3">
        <f t="shared" si="63"/>
        <v>100213.65578372132</v>
      </c>
    </row>
    <row r="95" spans="1:22" ht="15" customHeight="1" x14ac:dyDescent="0.2">
      <c r="A95" s="1">
        <v>87</v>
      </c>
      <c r="B95" s="5">
        <v>41913</v>
      </c>
      <c r="C95" s="1">
        <f>C94</f>
        <v>3.4636999999999998</v>
      </c>
      <c r="D95" s="2">
        <f t="shared" si="52"/>
        <v>3.5676109999999999</v>
      </c>
      <c r="E95" s="4">
        <f t="shared" si="54"/>
        <v>1E-4</v>
      </c>
      <c r="F95" s="4">
        <f t="shared" si="48"/>
        <v>1.21E-2</v>
      </c>
      <c r="G95" s="3">
        <f t="shared" si="55"/>
        <v>72309.017328417263</v>
      </c>
      <c r="H95" s="3">
        <f t="shared" si="49"/>
        <v>257970.44562005202</v>
      </c>
      <c r="I95" s="3">
        <f t="shared" si="51"/>
        <v>302.16606116606312</v>
      </c>
      <c r="J95" s="3">
        <f t="shared" si="56"/>
        <v>72.911592472820743</v>
      </c>
      <c r="K95" s="3">
        <f t="shared" si="57"/>
        <v>229.25446869324236</v>
      </c>
      <c r="L95" s="3">
        <f t="shared" si="58"/>
        <v>1078.0109636427196</v>
      </c>
      <c r="M95" s="3">
        <f t="shared" si="59"/>
        <v>88455.18161516801</v>
      </c>
      <c r="P95" s="4">
        <v>2.2800000000000001E-2</v>
      </c>
      <c r="Q95" s="4">
        <f t="shared" si="50"/>
        <v>3.4799999999999998E-2</v>
      </c>
      <c r="R95" s="3">
        <f t="shared" si="60"/>
        <v>177037.82978387299</v>
      </c>
      <c r="S95" s="3">
        <f t="shared" si="53"/>
        <v>937.36088573636471</v>
      </c>
      <c r="T95" s="3">
        <f t="shared" si="61"/>
        <v>513.40970637323164</v>
      </c>
      <c r="U95" s="3">
        <f t="shared" si="62"/>
        <v>423.95117936313306</v>
      </c>
      <c r="V95" s="3">
        <f t="shared" si="63"/>
        <v>101151.01666945768</v>
      </c>
    </row>
    <row r="96" spans="1:22" ht="15" customHeight="1" x14ac:dyDescent="0.2">
      <c r="A96" s="1">
        <v>88</v>
      </c>
      <c r="B96" s="5">
        <v>41944</v>
      </c>
      <c r="C96" s="1">
        <f t="shared" ref="C96:C100" si="64">C95</f>
        <v>3.4636999999999998</v>
      </c>
      <c r="D96" s="2">
        <f t="shared" si="52"/>
        <v>3.5676109999999999</v>
      </c>
      <c r="E96" s="4">
        <f t="shared" si="54"/>
        <v>1E-4</v>
      </c>
      <c r="F96" s="4">
        <f t="shared" si="48"/>
        <v>1.21E-2</v>
      </c>
      <c r="G96" s="3">
        <f t="shared" si="55"/>
        <v>72079.762859724025</v>
      </c>
      <c r="H96" s="3">
        <f t="shared" si="49"/>
        <v>257152.55485574287</v>
      </c>
      <c r="I96" s="3">
        <f t="shared" si="51"/>
        <v>302.16606116606317</v>
      </c>
      <c r="J96" s="3">
        <f t="shared" si="56"/>
        <v>72.680427550221722</v>
      </c>
      <c r="K96" s="3">
        <f t="shared" si="57"/>
        <v>229.48563361584144</v>
      </c>
      <c r="L96" s="3">
        <f t="shared" si="58"/>
        <v>1078.0109636427198</v>
      </c>
      <c r="M96" s="3">
        <f t="shared" si="59"/>
        <v>89533.192578810733</v>
      </c>
      <c r="P96" s="4">
        <f t="shared" si="42"/>
        <v>2.2800000000000001E-2</v>
      </c>
      <c r="Q96" s="4">
        <f t="shared" si="50"/>
        <v>3.4799999999999998E-2</v>
      </c>
      <c r="R96" s="3">
        <f t="shared" si="60"/>
        <v>176613.87860450987</v>
      </c>
      <c r="S96" s="3">
        <f t="shared" si="53"/>
        <v>937.36088573636482</v>
      </c>
      <c r="T96" s="3">
        <f t="shared" si="61"/>
        <v>512.18024795307861</v>
      </c>
      <c r="U96" s="3">
        <f t="shared" si="62"/>
        <v>425.18063778328622</v>
      </c>
      <c r="V96" s="3">
        <f t="shared" si="63"/>
        <v>102088.37755519403</v>
      </c>
    </row>
    <row r="97" spans="1:22" ht="15" customHeight="1" x14ac:dyDescent="0.2">
      <c r="A97" s="1">
        <v>89</v>
      </c>
      <c r="B97" s="5">
        <v>41974</v>
      </c>
      <c r="C97" s="1">
        <f t="shared" si="64"/>
        <v>3.4636999999999998</v>
      </c>
      <c r="D97" s="2">
        <f t="shared" si="52"/>
        <v>3.5676109999999999</v>
      </c>
      <c r="E97" s="4">
        <f t="shared" si="54"/>
        <v>1E-4</v>
      </c>
      <c r="F97" s="4">
        <f t="shared" si="48"/>
        <v>1.21E-2</v>
      </c>
      <c r="G97" s="3">
        <f t="shared" si="55"/>
        <v>71850.277226108185</v>
      </c>
      <c r="H97" s="3">
        <f t="shared" si="49"/>
        <v>256333.83938491304</v>
      </c>
      <c r="I97" s="3">
        <f t="shared" si="51"/>
        <v>302.16606116606317</v>
      </c>
      <c r="J97" s="3">
        <f t="shared" si="56"/>
        <v>72.449029536325753</v>
      </c>
      <c r="K97" s="3">
        <f t="shared" si="57"/>
        <v>229.71703162973742</v>
      </c>
      <c r="L97" s="3">
        <f t="shared" si="58"/>
        <v>1078.0109636427198</v>
      </c>
      <c r="M97" s="3">
        <f t="shared" si="59"/>
        <v>90611.203542453455</v>
      </c>
      <c r="P97" s="4">
        <f t="shared" si="42"/>
        <v>2.2800000000000001E-2</v>
      </c>
      <c r="Q97" s="4">
        <f t="shared" si="50"/>
        <v>3.4799999999999998E-2</v>
      </c>
      <c r="R97" s="3">
        <f t="shared" si="60"/>
        <v>176188.69796672658</v>
      </c>
      <c r="S97" s="3">
        <f t="shared" si="53"/>
        <v>937.36088573636471</v>
      </c>
      <c r="T97" s="3">
        <f t="shared" si="61"/>
        <v>510.9472241035071</v>
      </c>
      <c r="U97" s="3">
        <f t="shared" si="62"/>
        <v>426.41366163285761</v>
      </c>
      <c r="V97" s="3">
        <f t="shared" si="63"/>
        <v>103025.73844093039</v>
      </c>
    </row>
    <row r="98" spans="1:22" ht="15" customHeight="1" x14ac:dyDescent="0.2">
      <c r="A98" s="1">
        <v>90</v>
      </c>
      <c r="B98" s="5">
        <v>42005</v>
      </c>
      <c r="C98" s="1">
        <f t="shared" si="64"/>
        <v>3.4636999999999998</v>
      </c>
      <c r="D98" s="2">
        <f t="shared" si="52"/>
        <v>3.5676109999999999</v>
      </c>
      <c r="E98" s="4">
        <f t="shared" si="54"/>
        <v>1E-4</v>
      </c>
      <c r="F98" s="4">
        <f t="shared" si="48"/>
        <v>1.21E-2</v>
      </c>
      <c r="G98" s="3">
        <f t="shared" si="55"/>
        <v>71620.560194478443</v>
      </c>
      <c r="H98" s="3">
        <f t="shared" si="49"/>
        <v>255514.29837598343</v>
      </c>
      <c r="I98" s="3">
        <f t="shared" si="51"/>
        <v>302.16606116606312</v>
      </c>
      <c r="J98" s="3">
        <f t="shared" si="56"/>
        <v>72.217398196099097</v>
      </c>
      <c r="K98" s="3">
        <f t="shared" si="57"/>
        <v>229.948662969964</v>
      </c>
      <c r="L98" s="3">
        <f t="shared" si="58"/>
        <v>1078.0109636427196</v>
      </c>
      <c r="M98" s="3">
        <f t="shared" si="59"/>
        <v>91689.214506096178</v>
      </c>
      <c r="P98" s="4">
        <f t="shared" si="42"/>
        <v>2.2800000000000001E-2</v>
      </c>
      <c r="Q98" s="4">
        <f t="shared" si="50"/>
        <v>3.4799999999999998E-2</v>
      </c>
      <c r="R98" s="3">
        <f t="shared" si="60"/>
        <v>175762.28430509372</v>
      </c>
      <c r="S98" s="3">
        <f t="shared" si="53"/>
        <v>937.36088573636471</v>
      </c>
      <c r="T98" s="3">
        <f t="shared" si="61"/>
        <v>509.71062448477181</v>
      </c>
      <c r="U98" s="3">
        <f t="shared" si="62"/>
        <v>427.65026125159289</v>
      </c>
      <c r="V98" s="3">
        <f t="shared" si="63"/>
        <v>103963.09932666675</v>
      </c>
    </row>
    <row r="99" spans="1:22" ht="15" customHeight="1" x14ac:dyDescent="0.2">
      <c r="A99" s="1">
        <v>91</v>
      </c>
      <c r="B99" s="5">
        <v>42036</v>
      </c>
      <c r="C99" s="1">
        <f t="shared" si="64"/>
        <v>3.4636999999999998</v>
      </c>
      <c r="D99" s="2">
        <f t="shared" si="52"/>
        <v>3.5676109999999999</v>
      </c>
      <c r="E99" s="4">
        <f t="shared" si="54"/>
        <v>1E-4</v>
      </c>
      <c r="F99" s="4">
        <f t="shared" si="48"/>
        <v>1.21E-2</v>
      </c>
      <c r="G99" s="3">
        <f t="shared" si="55"/>
        <v>71390.611531508475</v>
      </c>
      <c r="H99" s="3">
        <f t="shared" si="49"/>
        <v>254693.93099653648</v>
      </c>
      <c r="I99" s="3">
        <f t="shared" si="51"/>
        <v>302.16606116606317</v>
      </c>
      <c r="J99" s="3">
        <f t="shared" si="56"/>
        <v>71.985533294271036</v>
      </c>
      <c r="K99" s="3">
        <f t="shared" si="57"/>
        <v>230.18052787179215</v>
      </c>
      <c r="L99" s="3">
        <f t="shared" si="58"/>
        <v>1078.0109636427198</v>
      </c>
      <c r="M99" s="3">
        <f t="shared" si="59"/>
        <v>92767.2254697389</v>
      </c>
      <c r="P99" s="4">
        <f t="shared" si="42"/>
        <v>2.2800000000000001E-2</v>
      </c>
      <c r="Q99" s="4">
        <f t="shared" si="50"/>
        <v>3.4799999999999998E-2</v>
      </c>
      <c r="R99" s="3">
        <f t="shared" si="60"/>
        <v>175334.63404384212</v>
      </c>
      <c r="S99" s="3">
        <f t="shared" si="53"/>
        <v>937.36088573636471</v>
      </c>
      <c r="T99" s="3">
        <f t="shared" si="61"/>
        <v>508.47043872714215</v>
      </c>
      <c r="U99" s="3">
        <f t="shared" si="62"/>
        <v>428.89044700922256</v>
      </c>
      <c r="V99" s="3">
        <f t="shared" si="63"/>
        <v>104900.46021240311</v>
      </c>
    </row>
    <row r="100" spans="1:22" ht="15" customHeight="1" x14ac:dyDescent="0.2">
      <c r="A100" s="1">
        <v>92</v>
      </c>
      <c r="B100" s="5">
        <v>42064</v>
      </c>
      <c r="C100" s="1">
        <f t="shared" si="64"/>
        <v>3.4636999999999998</v>
      </c>
      <c r="D100" s="2">
        <f t="shared" si="52"/>
        <v>3.5676109999999999</v>
      </c>
      <c r="E100" s="4">
        <f t="shared" si="54"/>
        <v>1E-4</v>
      </c>
      <c r="F100" s="4">
        <f t="shared" si="48"/>
        <v>1.21E-2</v>
      </c>
      <c r="G100" s="3">
        <f t="shared" si="55"/>
        <v>71160.431003636681</v>
      </c>
      <c r="H100" s="3">
        <f t="shared" si="49"/>
        <v>253872.73641331526</v>
      </c>
      <c r="I100" s="3">
        <f t="shared" si="51"/>
        <v>302.16606116606306</v>
      </c>
      <c r="J100" s="3">
        <f t="shared" si="56"/>
        <v>71.753434595333644</v>
      </c>
      <c r="K100" s="3">
        <f t="shared" si="57"/>
        <v>230.4126265707294</v>
      </c>
      <c r="L100" s="3">
        <f t="shared" si="58"/>
        <v>1078.0109636427194</v>
      </c>
      <c r="M100" s="3">
        <f t="shared" si="59"/>
        <v>93845.236433381622</v>
      </c>
      <c r="P100" s="4">
        <f t="shared" si="42"/>
        <v>2.2800000000000001E-2</v>
      </c>
      <c r="Q100" s="4">
        <f t="shared" si="50"/>
        <v>3.4799999999999998E-2</v>
      </c>
      <c r="R100" s="3">
        <f t="shared" si="60"/>
        <v>174905.74359683291</v>
      </c>
      <c r="S100" s="3">
        <f t="shared" si="53"/>
        <v>937.36088573636482</v>
      </c>
      <c r="T100" s="3">
        <f t="shared" si="61"/>
        <v>507.22665643081541</v>
      </c>
      <c r="U100" s="3">
        <f t="shared" si="62"/>
        <v>430.13422930554941</v>
      </c>
      <c r="V100" s="3">
        <f t="shared" si="63"/>
        <v>105837.82109813947</v>
      </c>
    </row>
    <row r="101" spans="1:22" ht="15" customHeight="1" x14ac:dyDescent="0.2">
      <c r="A101" s="1">
        <v>93</v>
      </c>
      <c r="B101" s="5">
        <v>42095</v>
      </c>
      <c r="C101" s="1">
        <f t="shared" ref="C101:C116" si="65">C100</f>
        <v>3.4636999999999998</v>
      </c>
      <c r="D101" s="2">
        <f t="shared" si="52"/>
        <v>3.5676109999999999</v>
      </c>
      <c r="E101" s="4">
        <f t="shared" ref="E101:E116" si="66">E100</f>
        <v>1E-4</v>
      </c>
      <c r="F101" s="4">
        <f t="shared" si="48"/>
        <v>1.21E-2</v>
      </c>
      <c r="G101" s="3">
        <f t="shared" si="55"/>
        <v>70930.01837706595</v>
      </c>
      <c r="H101" s="3">
        <f t="shared" si="49"/>
        <v>253050.71379222261</v>
      </c>
      <c r="I101" s="3">
        <f t="shared" si="51"/>
        <v>302.16606116606317</v>
      </c>
      <c r="J101" s="3">
        <f t="shared" si="56"/>
        <v>71.521101863541489</v>
      </c>
      <c r="K101" s="3">
        <f t="shared" si="57"/>
        <v>230.64495930252167</v>
      </c>
      <c r="L101" s="3">
        <f t="shared" si="58"/>
        <v>1078.0109636427198</v>
      </c>
      <c r="M101" s="3">
        <f t="shared" si="59"/>
        <v>94923.247397024345</v>
      </c>
      <c r="P101" s="4">
        <f t="shared" si="42"/>
        <v>2.2800000000000001E-2</v>
      </c>
      <c r="Q101" s="4">
        <f t="shared" si="50"/>
        <v>3.4799999999999998E-2</v>
      </c>
      <c r="R101" s="3">
        <f t="shared" si="60"/>
        <v>174475.60936752736</v>
      </c>
      <c r="S101" s="3">
        <f t="shared" si="53"/>
        <v>937.36088573636482</v>
      </c>
      <c r="T101" s="3">
        <f t="shared" si="61"/>
        <v>505.9792671658293</v>
      </c>
      <c r="U101" s="3">
        <f t="shared" si="62"/>
        <v>431.38161857053552</v>
      </c>
      <c r="V101" s="3">
        <f t="shared" si="63"/>
        <v>106775.18198387582</v>
      </c>
    </row>
    <row r="102" spans="1:22" ht="15" customHeight="1" x14ac:dyDescent="0.2">
      <c r="A102" s="1">
        <v>94</v>
      </c>
      <c r="B102" s="5">
        <v>42125</v>
      </c>
      <c r="C102" s="1">
        <f t="shared" si="65"/>
        <v>3.4636999999999998</v>
      </c>
      <c r="D102" s="2">
        <f t="shared" si="52"/>
        <v>3.5676109999999999</v>
      </c>
      <c r="E102" s="4">
        <f t="shared" si="66"/>
        <v>1E-4</v>
      </c>
      <c r="F102" s="4">
        <f t="shared" si="48"/>
        <v>1.21E-2</v>
      </c>
      <c r="G102" s="3">
        <f t="shared" si="55"/>
        <v>70699.373417763432</v>
      </c>
      <c r="H102" s="3">
        <f t="shared" si="49"/>
        <v>252227.8622983204</v>
      </c>
      <c r="I102" s="3">
        <f t="shared" si="51"/>
        <v>302.16606116606312</v>
      </c>
      <c r="J102" s="3">
        <f t="shared" si="56"/>
        <v>71.288534862911462</v>
      </c>
      <c r="K102" s="3">
        <f t="shared" si="57"/>
        <v>230.87752630315165</v>
      </c>
      <c r="L102" s="3">
        <f t="shared" si="58"/>
        <v>1078.0109636427196</v>
      </c>
      <c r="M102" s="3">
        <f t="shared" si="59"/>
        <v>96001.258360667067</v>
      </c>
      <c r="P102" s="4">
        <f t="shared" si="42"/>
        <v>2.2800000000000001E-2</v>
      </c>
      <c r="Q102" s="4">
        <f t="shared" si="50"/>
        <v>3.4799999999999998E-2</v>
      </c>
      <c r="R102" s="3">
        <f t="shared" si="60"/>
        <v>174044.22774895682</v>
      </c>
      <c r="S102" s="3">
        <f t="shared" si="53"/>
        <v>937.36088573636448</v>
      </c>
      <c r="T102" s="3">
        <f t="shared" si="61"/>
        <v>504.72826047197481</v>
      </c>
      <c r="U102" s="3">
        <f t="shared" si="62"/>
        <v>432.63262526438967</v>
      </c>
      <c r="V102" s="3">
        <f t="shared" si="63"/>
        <v>107712.54286961218</v>
      </c>
    </row>
    <row r="103" spans="1:22" ht="15" customHeight="1" x14ac:dyDescent="0.2">
      <c r="A103" s="1">
        <v>95</v>
      </c>
      <c r="B103" s="5">
        <v>42156</v>
      </c>
      <c r="C103" s="1">
        <f t="shared" si="65"/>
        <v>3.4636999999999998</v>
      </c>
      <c r="D103" s="2">
        <f t="shared" si="52"/>
        <v>3.5676109999999999</v>
      </c>
      <c r="E103" s="4">
        <f t="shared" si="66"/>
        <v>1E-4</v>
      </c>
      <c r="F103" s="4">
        <f t="shared" si="48"/>
        <v>1.21E-2</v>
      </c>
      <c r="G103" s="3">
        <f t="shared" si="55"/>
        <v>70468.495891460276</v>
      </c>
      <c r="H103" s="3">
        <f t="shared" si="49"/>
        <v>251404.18109582848</v>
      </c>
      <c r="I103" s="3">
        <f t="shared" si="51"/>
        <v>302.16606116606312</v>
      </c>
      <c r="J103" s="3">
        <f t="shared" si="56"/>
        <v>71.055733357222451</v>
      </c>
      <c r="K103" s="3">
        <f t="shared" si="57"/>
        <v>231.11032780884068</v>
      </c>
      <c r="L103" s="3">
        <f t="shared" si="58"/>
        <v>1078.0109636427196</v>
      </c>
      <c r="M103" s="3">
        <f t="shared" si="59"/>
        <v>97079.269324309789</v>
      </c>
      <c r="P103" s="4">
        <f t="shared" si="42"/>
        <v>2.2800000000000001E-2</v>
      </c>
      <c r="Q103" s="4">
        <f t="shared" si="50"/>
        <v>3.4799999999999998E-2</v>
      </c>
      <c r="R103" s="3">
        <f t="shared" si="60"/>
        <v>173611.59512369244</v>
      </c>
      <c r="S103" s="3">
        <f t="shared" si="53"/>
        <v>937.36088573636482</v>
      </c>
      <c r="T103" s="3">
        <f t="shared" si="61"/>
        <v>503.47362585870809</v>
      </c>
      <c r="U103" s="3">
        <f t="shared" si="62"/>
        <v>433.88725987765673</v>
      </c>
      <c r="V103" s="3">
        <f t="shared" si="63"/>
        <v>108649.90375534854</v>
      </c>
    </row>
    <row r="104" spans="1:22" ht="15" customHeight="1" x14ac:dyDescent="0.2">
      <c r="A104" s="1">
        <v>96</v>
      </c>
      <c r="B104" s="5">
        <v>42186</v>
      </c>
      <c r="C104" s="1">
        <f t="shared" si="65"/>
        <v>3.4636999999999998</v>
      </c>
      <c r="D104" s="2">
        <f t="shared" si="52"/>
        <v>3.5676109999999999</v>
      </c>
      <c r="E104" s="4">
        <f t="shared" si="66"/>
        <v>1E-4</v>
      </c>
      <c r="F104" s="4">
        <f t="shared" si="48"/>
        <v>1.21E-2</v>
      </c>
      <c r="G104" s="3">
        <f t="shared" si="55"/>
        <v>70237.385563651434</v>
      </c>
      <c r="H104" s="3">
        <f t="shared" si="49"/>
        <v>250579.66934812404</v>
      </c>
      <c r="I104" s="3">
        <f t="shared" si="51"/>
        <v>302.16606116606306</v>
      </c>
      <c r="J104" s="3">
        <f t="shared" si="56"/>
        <v>70.822697110015199</v>
      </c>
      <c r="K104" s="3">
        <f t="shared" si="57"/>
        <v>231.34336405604785</v>
      </c>
      <c r="L104" s="3">
        <f t="shared" si="58"/>
        <v>1078.0109636427194</v>
      </c>
      <c r="M104" s="3">
        <f t="shared" si="59"/>
        <v>98157.280287952512</v>
      </c>
      <c r="P104" s="4">
        <f t="shared" si="42"/>
        <v>2.2800000000000001E-2</v>
      </c>
      <c r="Q104" s="4">
        <f t="shared" si="50"/>
        <v>3.4799999999999998E-2</v>
      </c>
      <c r="R104" s="3">
        <f t="shared" si="60"/>
        <v>173177.70786381478</v>
      </c>
      <c r="S104" s="3">
        <f t="shared" si="53"/>
        <v>937.36088573636471</v>
      </c>
      <c r="T104" s="3">
        <f t="shared" si="61"/>
        <v>502.21535280506282</v>
      </c>
      <c r="U104" s="3">
        <f t="shared" si="62"/>
        <v>435.14553293130189</v>
      </c>
      <c r="V104" s="3">
        <f t="shared" si="63"/>
        <v>109587.2646410849</v>
      </c>
    </row>
    <row r="105" spans="1:22" ht="15" customHeight="1" x14ac:dyDescent="0.2">
      <c r="A105" s="1">
        <v>97</v>
      </c>
      <c r="B105" s="5">
        <v>42217</v>
      </c>
      <c r="C105" s="1">
        <f t="shared" si="65"/>
        <v>3.4636999999999998</v>
      </c>
      <c r="D105" s="2">
        <f t="shared" si="52"/>
        <v>3.5676109999999999</v>
      </c>
      <c r="E105" s="4">
        <f t="shared" si="66"/>
        <v>1E-4</v>
      </c>
      <c r="F105" s="4">
        <f t="shared" si="48"/>
        <v>1.21E-2</v>
      </c>
      <c r="G105" s="3">
        <f t="shared" ref="G105:G168" si="67">G104-K104</f>
        <v>70006.04219959538</v>
      </c>
      <c r="H105" s="3">
        <f t="shared" si="49"/>
        <v>249754.32621774066</v>
      </c>
      <c r="I105" s="3">
        <f t="shared" si="51"/>
        <v>302.16606116606306</v>
      </c>
      <c r="J105" s="3">
        <f t="shared" si="44"/>
        <v>70.589425884592004</v>
      </c>
      <c r="K105" s="3">
        <f t="shared" si="45"/>
        <v>231.57663528147106</v>
      </c>
      <c r="L105" s="3">
        <f t="shared" si="46"/>
        <v>1078.0109636427194</v>
      </c>
      <c r="M105" s="3">
        <f t="shared" si="47"/>
        <v>99235.291251595234</v>
      </c>
      <c r="P105" s="4">
        <f t="shared" si="42"/>
        <v>2.2800000000000001E-2</v>
      </c>
      <c r="Q105" s="4">
        <f t="shared" si="50"/>
        <v>3.4799999999999998E-2</v>
      </c>
      <c r="R105" s="3">
        <f t="shared" si="60"/>
        <v>172742.56233088349</v>
      </c>
      <c r="S105" s="3">
        <f t="shared" si="53"/>
        <v>937.36088573636482</v>
      </c>
      <c r="T105" s="3">
        <f t="shared" si="61"/>
        <v>500.95343075956208</v>
      </c>
      <c r="U105" s="3">
        <f t="shared" si="62"/>
        <v>436.40745497680274</v>
      </c>
      <c r="V105" s="3">
        <f t="shared" si="63"/>
        <v>110524.62552682126</v>
      </c>
    </row>
    <row r="106" spans="1:22" ht="15" customHeight="1" x14ac:dyDescent="0.2">
      <c r="A106" s="1">
        <v>98</v>
      </c>
      <c r="B106" s="5">
        <v>42248</v>
      </c>
      <c r="C106" s="1">
        <f t="shared" si="65"/>
        <v>3.4636999999999998</v>
      </c>
      <c r="D106" s="2">
        <f t="shared" si="52"/>
        <v>3.5676109999999999</v>
      </c>
      <c r="E106" s="4">
        <f t="shared" si="66"/>
        <v>1E-4</v>
      </c>
      <c r="F106" s="4">
        <f t="shared" si="48"/>
        <v>1.21E-2</v>
      </c>
      <c r="G106" s="3">
        <f t="shared" si="67"/>
        <v>69774.465564313912</v>
      </c>
      <c r="H106" s="3">
        <f t="shared" si="49"/>
        <v>248928.1508663675</v>
      </c>
      <c r="I106" s="3">
        <f t="shared" si="51"/>
        <v>302.16606116606306</v>
      </c>
      <c r="J106" s="3">
        <f t="shared" si="44"/>
        <v>70.355919444016521</v>
      </c>
      <c r="K106" s="3">
        <f t="shared" si="45"/>
        <v>231.81014172204652</v>
      </c>
      <c r="L106" s="3">
        <f t="shared" si="46"/>
        <v>1078.0109636427194</v>
      </c>
      <c r="M106" s="3">
        <f t="shared" si="47"/>
        <v>100313.30221523796</v>
      </c>
      <c r="P106" s="4">
        <f t="shared" si="42"/>
        <v>2.2800000000000001E-2</v>
      </c>
      <c r="Q106" s="4">
        <f t="shared" si="50"/>
        <v>3.4799999999999998E-2</v>
      </c>
      <c r="R106" s="3">
        <f t="shared" si="60"/>
        <v>172306.15487590668</v>
      </c>
      <c r="S106" s="3">
        <f t="shared" si="53"/>
        <v>937.36088573636471</v>
      </c>
      <c r="T106" s="3">
        <f t="shared" si="61"/>
        <v>499.68784914012934</v>
      </c>
      <c r="U106" s="3">
        <f t="shared" si="62"/>
        <v>437.67303659623536</v>
      </c>
      <c r="V106" s="3">
        <f t="shared" si="63"/>
        <v>111461.98641255761</v>
      </c>
    </row>
    <row r="107" spans="1:22" ht="15" customHeight="1" x14ac:dyDescent="0.2">
      <c r="A107" s="1">
        <v>99</v>
      </c>
      <c r="B107" s="5">
        <v>42278</v>
      </c>
      <c r="C107" s="1">
        <f t="shared" si="65"/>
        <v>3.4636999999999998</v>
      </c>
      <c r="D107" s="2">
        <f t="shared" si="52"/>
        <v>3.5676109999999999</v>
      </c>
      <c r="E107" s="4">
        <f t="shared" si="66"/>
        <v>1E-4</v>
      </c>
      <c r="F107" s="4">
        <f t="shared" si="48"/>
        <v>1.21E-2</v>
      </c>
      <c r="G107" s="3">
        <f t="shared" si="67"/>
        <v>69542.655422591866</v>
      </c>
      <c r="H107" s="3">
        <f t="shared" si="49"/>
        <v>248101.14245484839</v>
      </c>
      <c r="I107" s="3">
        <f t="shared" si="51"/>
        <v>302.16606116606306</v>
      </c>
      <c r="J107" s="3">
        <f t="shared" si="44"/>
        <v>70.122177551113467</v>
      </c>
      <c r="K107" s="3">
        <f t="shared" si="45"/>
        <v>232.04388361494961</v>
      </c>
      <c r="L107" s="3">
        <f t="shared" si="46"/>
        <v>1078.0109636427194</v>
      </c>
      <c r="M107" s="3">
        <f t="shared" si="47"/>
        <v>101391.31317888068</v>
      </c>
      <c r="P107" s="4">
        <f t="shared" si="42"/>
        <v>2.2800000000000001E-2</v>
      </c>
      <c r="Q107" s="4">
        <f t="shared" si="50"/>
        <v>3.4799999999999998E-2</v>
      </c>
      <c r="R107" s="3">
        <f t="shared" si="60"/>
        <v>171868.48183931044</v>
      </c>
      <c r="S107" s="3">
        <f t="shared" si="53"/>
        <v>937.36088573636471</v>
      </c>
      <c r="T107" s="3">
        <f t="shared" si="61"/>
        <v>498.4185973340002</v>
      </c>
      <c r="U107" s="3">
        <f t="shared" si="62"/>
        <v>438.94228840236451</v>
      </c>
      <c r="V107" s="3">
        <f t="shared" si="63"/>
        <v>112399.34729829397</v>
      </c>
    </row>
    <row r="108" spans="1:22" ht="15" customHeight="1" x14ac:dyDescent="0.2">
      <c r="A108" s="1">
        <v>100</v>
      </c>
      <c r="B108" s="5">
        <v>42309</v>
      </c>
      <c r="C108" s="1">
        <f t="shared" si="65"/>
        <v>3.4636999999999998</v>
      </c>
      <c r="D108" s="2">
        <f t="shared" si="52"/>
        <v>3.5676109999999999</v>
      </c>
      <c r="E108" s="4">
        <f t="shared" si="66"/>
        <v>1E-4</v>
      </c>
      <c r="F108" s="4">
        <f t="shared" si="48"/>
        <v>1.21E-2</v>
      </c>
      <c r="G108" s="3">
        <f t="shared" si="67"/>
        <v>69310.611538976911</v>
      </c>
      <c r="H108" s="3">
        <f t="shared" si="49"/>
        <v>247273.30014318094</v>
      </c>
      <c r="I108" s="3">
        <f t="shared" si="51"/>
        <v>302.16606116606306</v>
      </c>
      <c r="J108" s="3">
        <f t="shared" si="44"/>
        <v>69.888199968468385</v>
      </c>
      <c r="K108" s="3">
        <f t="shared" si="45"/>
        <v>232.27786119759469</v>
      </c>
      <c r="L108" s="3">
        <f t="shared" si="46"/>
        <v>1078.0109636427194</v>
      </c>
      <c r="M108" s="3">
        <f t="shared" si="47"/>
        <v>102469.3241425234</v>
      </c>
      <c r="P108" s="4">
        <f t="shared" si="42"/>
        <v>2.2800000000000001E-2</v>
      </c>
      <c r="Q108" s="4">
        <f t="shared" si="50"/>
        <v>3.4799999999999998E-2</v>
      </c>
      <c r="R108" s="3">
        <f t="shared" si="60"/>
        <v>171429.53955090808</v>
      </c>
      <c r="S108" s="3">
        <f t="shared" si="53"/>
        <v>937.36088573636482</v>
      </c>
      <c r="T108" s="3">
        <f t="shared" si="61"/>
        <v>497.14566469763344</v>
      </c>
      <c r="U108" s="3">
        <f t="shared" si="62"/>
        <v>440.21522103873139</v>
      </c>
      <c r="V108" s="3">
        <f t="shared" si="63"/>
        <v>113336.70818403033</v>
      </c>
    </row>
    <row r="109" spans="1:22" ht="15" customHeight="1" x14ac:dyDescent="0.2">
      <c r="A109" s="1">
        <v>101</v>
      </c>
      <c r="B109" s="5">
        <v>42339</v>
      </c>
      <c r="C109" s="1">
        <f t="shared" si="65"/>
        <v>3.4636999999999998</v>
      </c>
      <c r="D109" s="2">
        <f t="shared" si="52"/>
        <v>3.5676109999999999</v>
      </c>
      <c r="E109" s="4">
        <f t="shared" si="66"/>
        <v>1E-4</v>
      </c>
      <c r="F109" s="4">
        <f t="shared" si="48"/>
        <v>1.21E-2</v>
      </c>
      <c r="G109" s="3">
        <f t="shared" si="67"/>
        <v>69078.333677779316</v>
      </c>
      <c r="H109" s="3">
        <f t="shared" si="49"/>
        <v>246444.62309051593</v>
      </c>
      <c r="I109" s="3">
        <f t="shared" si="51"/>
        <v>302.16606116606306</v>
      </c>
      <c r="J109" s="3">
        <f t="shared" si="44"/>
        <v>69.653986458427468</v>
      </c>
      <c r="K109" s="3">
        <f t="shared" si="45"/>
        <v>232.51207470763558</v>
      </c>
      <c r="L109" s="3">
        <f t="shared" si="46"/>
        <v>1078.0109636427194</v>
      </c>
      <c r="M109" s="3">
        <f t="shared" si="47"/>
        <v>103547.33510616612</v>
      </c>
      <c r="P109" s="4">
        <f t="shared" si="42"/>
        <v>2.2800000000000001E-2</v>
      </c>
      <c r="Q109" s="4">
        <f t="shared" si="50"/>
        <v>3.4799999999999998E-2</v>
      </c>
      <c r="R109" s="3">
        <f t="shared" si="60"/>
        <v>170989.32432986936</v>
      </c>
      <c r="S109" s="3">
        <f t="shared" si="53"/>
        <v>937.36088573636482</v>
      </c>
      <c r="T109" s="3">
        <f t="shared" si="61"/>
        <v>495.86904055662109</v>
      </c>
      <c r="U109" s="3">
        <f t="shared" si="62"/>
        <v>441.49184517974373</v>
      </c>
      <c r="V109" s="3">
        <f t="shared" si="63"/>
        <v>114274.06906976669</v>
      </c>
    </row>
    <row r="110" spans="1:22" ht="15" customHeight="1" x14ac:dyDescent="0.2">
      <c r="A110" s="1">
        <v>102</v>
      </c>
      <c r="B110" s="5">
        <v>42370</v>
      </c>
      <c r="C110" s="1">
        <f t="shared" si="65"/>
        <v>3.4636999999999998</v>
      </c>
      <c r="D110" s="2">
        <f t="shared" si="52"/>
        <v>3.5676109999999999</v>
      </c>
      <c r="E110" s="4">
        <f t="shared" si="66"/>
        <v>1E-4</v>
      </c>
      <c r="F110" s="4">
        <f t="shared" si="48"/>
        <v>1.21E-2</v>
      </c>
      <c r="G110" s="3">
        <f t="shared" si="67"/>
        <v>68845.821603071687</v>
      </c>
      <c r="H110" s="3">
        <f t="shared" si="49"/>
        <v>245615.11045515619</v>
      </c>
      <c r="I110" s="3">
        <f t="shared" si="51"/>
        <v>302.16606116606312</v>
      </c>
      <c r="J110" s="3">
        <f t="shared" si="44"/>
        <v>69.419536783097286</v>
      </c>
      <c r="K110" s="3">
        <f t="shared" si="45"/>
        <v>232.74652438296584</v>
      </c>
      <c r="L110" s="3">
        <f t="shared" si="46"/>
        <v>1078.0109636427196</v>
      </c>
      <c r="M110" s="3">
        <f t="shared" si="47"/>
        <v>104625.34606980885</v>
      </c>
      <c r="P110" s="4">
        <f t="shared" si="42"/>
        <v>2.2800000000000001E-2</v>
      </c>
      <c r="Q110" s="4">
        <f t="shared" si="50"/>
        <v>3.4799999999999998E-2</v>
      </c>
      <c r="R110" s="3">
        <f t="shared" si="60"/>
        <v>170547.8324846896</v>
      </c>
      <c r="S110" s="3">
        <f t="shared" si="53"/>
        <v>937.36088573636482</v>
      </c>
      <c r="T110" s="3">
        <f t="shared" si="61"/>
        <v>494.58871420559984</v>
      </c>
      <c r="U110" s="3">
        <f t="shared" si="62"/>
        <v>442.77217153076498</v>
      </c>
      <c r="V110" s="3">
        <f t="shared" si="63"/>
        <v>115211.42995550304</v>
      </c>
    </row>
    <row r="111" spans="1:22" ht="15" customHeight="1" x14ac:dyDescent="0.2">
      <c r="A111" s="1">
        <v>103</v>
      </c>
      <c r="B111" s="5">
        <v>42401</v>
      </c>
      <c r="C111" s="1">
        <f t="shared" si="65"/>
        <v>3.4636999999999998</v>
      </c>
      <c r="D111" s="2">
        <f t="shared" si="52"/>
        <v>3.5676109999999999</v>
      </c>
      <c r="E111" s="4">
        <f t="shared" si="66"/>
        <v>1E-4</v>
      </c>
      <c r="F111" s="4">
        <f t="shared" si="48"/>
        <v>1.21E-2</v>
      </c>
      <c r="G111" s="3">
        <f t="shared" si="67"/>
        <v>68613.075078688722</v>
      </c>
      <c r="H111" s="3">
        <f t="shared" si="49"/>
        <v>244784.76139455574</v>
      </c>
      <c r="I111" s="3">
        <f t="shared" si="51"/>
        <v>302.16606116606312</v>
      </c>
      <c r="J111" s="3">
        <f t="shared" si="44"/>
        <v>69.184850704344456</v>
      </c>
      <c r="K111" s="3">
        <f t="shared" si="45"/>
        <v>232.98121046171866</v>
      </c>
      <c r="L111" s="3">
        <f t="shared" si="46"/>
        <v>1078.0109636427196</v>
      </c>
      <c r="M111" s="3">
        <f t="shared" si="47"/>
        <v>105703.35703345157</v>
      </c>
      <c r="P111" s="4">
        <f t="shared" si="42"/>
        <v>2.2800000000000001E-2</v>
      </c>
      <c r="Q111" s="4">
        <f t="shared" si="50"/>
        <v>3.4799999999999998E-2</v>
      </c>
      <c r="R111" s="3">
        <f t="shared" si="60"/>
        <v>170105.06031315884</v>
      </c>
      <c r="S111" s="3">
        <f t="shared" si="53"/>
        <v>937.36088573636482</v>
      </c>
      <c r="T111" s="3">
        <f t="shared" si="61"/>
        <v>493.30467490816062</v>
      </c>
      <c r="U111" s="3">
        <f t="shared" si="62"/>
        <v>444.0562108282042</v>
      </c>
      <c r="V111" s="3">
        <f t="shared" si="63"/>
        <v>116148.7908412394</v>
      </c>
    </row>
    <row r="112" spans="1:22" ht="15" customHeight="1" x14ac:dyDescent="0.2">
      <c r="A112" s="1">
        <v>104</v>
      </c>
      <c r="B112" s="5">
        <v>42430</v>
      </c>
      <c r="C112" s="1">
        <f t="shared" si="65"/>
        <v>3.4636999999999998</v>
      </c>
      <c r="D112" s="2">
        <f t="shared" si="52"/>
        <v>3.5676109999999999</v>
      </c>
      <c r="E112" s="4">
        <f t="shared" si="66"/>
        <v>1E-4</v>
      </c>
      <c r="F112" s="4">
        <f t="shared" si="48"/>
        <v>1.21E-2</v>
      </c>
      <c r="G112" s="3">
        <f t="shared" si="67"/>
        <v>68380.093868227006</v>
      </c>
      <c r="H112" s="3">
        <f t="shared" si="49"/>
        <v>243953.57506531922</v>
      </c>
      <c r="I112" s="3">
        <f t="shared" si="51"/>
        <v>302.16606116606312</v>
      </c>
      <c r="J112" s="3">
        <f t="shared" si="44"/>
        <v>68.949927983795561</v>
      </c>
      <c r="K112" s="3">
        <f t="shared" si="45"/>
        <v>233.21613318226755</v>
      </c>
      <c r="L112" s="3">
        <f t="shared" si="46"/>
        <v>1078.0109636427196</v>
      </c>
      <c r="M112" s="3">
        <f t="shared" si="47"/>
        <v>106781.36799709429</v>
      </c>
      <c r="P112" s="4">
        <f t="shared" si="42"/>
        <v>2.2800000000000001E-2</v>
      </c>
      <c r="Q112" s="4">
        <f t="shared" si="50"/>
        <v>3.4799999999999998E-2</v>
      </c>
      <c r="R112" s="3">
        <f t="shared" si="60"/>
        <v>169661.00410233063</v>
      </c>
      <c r="S112" s="3">
        <f t="shared" si="53"/>
        <v>937.36088573636471</v>
      </c>
      <c r="T112" s="3">
        <f t="shared" si="61"/>
        <v>492.01691189675876</v>
      </c>
      <c r="U112" s="3">
        <f t="shared" si="62"/>
        <v>445.34397383960595</v>
      </c>
      <c r="V112" s="3">
        <f t="shared" si="63"/>
        <v>117086.15172697576</v>
      </c>
    </row>
    <row r="113" spans="1:22" ht="15" customHeight="1" x14ac:dyDescent="0.2">
      <c r="A113" s="1">
        <v>105</v>
      </c>
      <c r="B113" s="5">
        <v>42461</v>
      </c>
      <c r="C113" s="1">
        <f t="shared" si="65"/>
        <v>3.4636999999999998</v>
      </c>
      <c r="D113" s="2">
        <f t="shared" si="52"/>
        <v>3.5676109999999999</v>
      </c>
      <c r="E113" s="4">
        <f t="shared" si="66"/>
        <v>1E-4</v>
      </c>
      <c r="F113" s="4">
        <f t="shared" si="48"/>
        <v>1.21E-2</v>
      </c>
      <c r="G113" s="3">
        <f t="shared" si="67"/>
        <v>68146.877735044734</v>
      </c>
      <c r="H113" s="3">
        <f t="shared" si="49"/>
        <v>243121.55062320066</v>
      </c>
      <c r="I113" s="3">
        <f t="shared" si="51"/>
        <v>302.16606116606306</v>
      </c>
      <c r="J113" s="3">
        <f t="shared" si="44"/>
        <v>68.714768382836766</v>
      </c>
      <c r="K113" s="3">
        <f t="shared" si="45"/>
        <v>233.45129278322628</v>
      </c>
      <c r="L113" s="3">
        <f t="shared" si="46"/>
        <v>1078.0109636427194</v>
      </c>
      <c r="M113" s="3">
        <f t="shared" si="47"/>
        <v>107859.37896073701</v>
      </c>
      <c r="P113" s="4">
        <f t="shared" si="42"/>
        <v>2.2800000000000001E-2</v>
      </c>
      <c r="Q113" s="4">
        <f t="shared" si="50"/>
        <v>3.4799999999999998E-2</v>
      </c>
      <c r="R113" s="3">
        <f t="shared" si="60"/>
        <v>169215.66012849103</v>
      </c>
      <c r="S113" s="3">
        <f t="shared" si="53"/>
        <v>937.36088573636471</v>
      </c>
      <c r="T113" s="3">
        <f t="shared" si="61"/>
        <v>490.7254143726239</v>
      </c>
      <c r="U113" s="3">
        <f t="shared" si="62"/>
        <v>446.63547136374081</v>
      </c>
      <c r="V113" s="3">
        <f t="shared" si="63"/>
        <v>118023.51261271212</v>
      </c>
    </row>
    <row r="114" spans="1:22" ht="15" customHeight="1" x14ac:dyDescent="0.2">
      <c r="A114" s="1">
        <v>106</v>
      </c>
      <c r="B114" s="5">
        <v>42491</v>
      </c>
      <c r="C114" s="1">
        <f t="shared" si="65"/>
        <v>3.4636999999999998</v>
      </c>
      <c r="D114" s="2">
        <f t="shared" si="52"/>
        <v>3.5676109999999999</v>
      </c>
      <c r="E114" s="4">
        <f t="shared" si="66"/>
        <v>1E-4</v>
      </c>
      <c r="F114" s="4">
        <f t="shared" si="48"/>
        <v>1.21E-2</v>
      </c>
      <c r="G114" s="3">
        <f t="shared" si="67"/>
        <v>67913.426442261509</v>
      </c>
      <c r="H114" s="3">
        <f t="shared" si="49"/>
        <v>242288.68722310301</v>
      </c>
      <c r="I114" s="3">
        <f t="shared" si="51"/>
        <v>302.16606116606312</v>
      </c>
      <c r="J114" s="3">
        <f t="shared" si="44"/>
        <v>68.479371662613687</v>
      </c>
      <c r="K114" s="3">
        <f t="shared" si="45"/>
        <v>233.68668950344943</v>
      </c>
      <c r="L114" s="3">
        <f t="shared" si="46"/>
        <v>1078.0109636427196</v>
      </c>
      <c r="M114" s="3">
        <f t="shared" si="47"/>
        <v>108937.38992437974</v>
      </c>
      <c r="P114" s="4">
        <f t="shared" si="42"/>
        <v>2.2800000000000001E-2</v>
      </c>
      <c r="Q114" s="4">
        <f t="shared" si="50"/>
        <v>3.4799999999999998E-2</v>
      </c>
      <c r="R114" s="3">
        <f t="shared" si="60"/>
        <v>168769.0246571273</v>
      </c>
      <c r="S114" s="3">
        <f t="shared" si="53"/>
        <v>937.36088573636471</v>
      </c>
      <c r="T114" s="3">
        <f t="shared" si="61"/>
        <v>489.43017150566919</v>
      </c>
      <c r="U114" s="3">
        <f t="shared" si="62"/>
        <v>447.93071423069551</v>
      </c>
      <c r="V114" s="3">
        <f t="shared" si="63"/>
        <v>118960.87349844848</v>
      </c>
    </row>
    <row r="115" spans="1:22" ht="15" customHeight="1" x14ac:dyDescent="0.2">
      <c r="A115" s="1">
        <v>107</v>
      </c>
      <c r="B115" s="5">
        <v>42522</v>
      </c>
      <c r="C115" s="1">
        <f t="shared" si="65"/>
        <v>3.4636999999999998</v>
      </c>
      <c r="D115" s="2">
        <f t="shared" si="52"/>
        <v>3.5676109999999999</v>
      </c>
      <c r="E115" s="4">
        <f t="shared" si="66"/>
        <v>1E-4</v>
      </c>
      <c r="F115" s="4">
        <f t="shared" si="48"/>
        <v>1.21E-2</v>
      </c>
      <c r="G115" s="3">
        <f t="shared" si="67"/>
        <v>67679.739752758062</v>
      </c>
      <c r="H115" s="3">
        <f t="shared" si="49"/>
        <v>241454.98401907692</v>
      </c>
      <c r="I115" s="3">
        <f t="shared" si="51"/>
        <v>302.16606116606312</v>
      </c>
      <c r="J115" s="3">
        <f t="shared" si="44"/>
        <v>68.243737584031052</v>
      </c>
      <c r="K115" s="3">
        <f t="shared" si="45"/>
        <v>233.92232358203205</v>
      </c>
      <c r="L115" s="3">
        <f t="shared" si="46"/>
        <v>1078.0109636427196</v>
      </c>
      <c r="M115" s="3">
        <f t="shared" si="47"/>
        <v>110015.40088802246</v>
      </c>
      <c r="P115" s="4">
        <f t="shared" si="42"/>
        <v>2.2800000000000001E-2</v>
      </c>
      <c r="Q115" s="4">
        <f t="shared" si="50"/>
        <v>3.4799999999999998E-2</v>
      </c>
      <c r="R115" s="3">
        <f t="shared" si="60"/>
        <v>168321.09394289661</v>
      </c>
      <c r="S115" s="3">
        <f t="shared" si="53"/>
        <v>937.36088573636471</v>
      </c>
      <c r="T115" s="3">
        <f t="shared" si="61"/>
        <v>488.13117243440018</v>
      </c>
      <c r="U115" s="3">
        <f t="shared" si="62"/>
        <v>449.22971330196452</v>
      </c>
      <c r="V115" s="3">
        <f t="shared" si="63"/>
        <v>119898.23438418483</v>
      </c>
    </row>
    <row r="116" spans="1:22" ht="15" customHeight="1" x14ac:dyDescent="0.2">
      <c r="A116" s="1">
        <v>108</v>
      </c>
      <c r="B116" s="5">
        <v>42552</v>
      </c>
      <c r="C116" s="1">
        <f t="shared" si="65"/>
        <v>3.4636999999999998</v>
      </c>
      <c r="D116" s="2">
        <f t="shared" si="52"/>
        <v>3.5676109999999999</v>
      </c>
      <c r="E116" s="4">
        <f t="shared" si="66"/>
        <v>1E-4</v>
      </c>
      <c r="F116" s="4">
        <f t="shared" si="48"/>
        <v>1.21E-2</v>
      </c>
      <c r="G116" s="3">
        <f t="shared" si="67"/>
        <v>67445.817429176022</v>
      </c>
      <c r="H116" s="3">
        <f t="shared" si="49"/>
        <v>240620.44016432008</v>
      </c>
      <c r="I116" s="3">
        <f t="shared" si="51"/>
        <v>302.16606116606306</v>
      </c>
      <c r="J116" s="3">
        <f t="shared" si="44"/>
        <v>68.007865907752489</v>
      </c>
      <c r="K116" s="3">
        <f t="shared" si="45"/>
        <v>234.15819525831057</v>
      </c>
      <c r="L116" s="3">
        <f t="shared" si="46"/>
        <v>1078.0109636427194</v>
      </c>
      <c r="M116" s="3">
        <f t="shared" si="47"/>
        <v>111093.41185166518</v>
      </c>
      <c r="P116" s="4">
        <f t="shared" si="42"/>
        <v>2.2800000000000001E-2</v>
      </c>
      <c r="Q116" s="4">
        <f t="shared" si="50"/>
        <v>3.4799999999999998E-2</v>
      </c>
      <c r="R116" s="3">
        <f t="shared" si="60"/>
        <v>167871.86422959465</v>
      </c>
      <c r="S116" s="3">
        <f t="shared" si="53"/>
        <v>937.36088573636482</v>
      </c>
      <c r="T116" s="3">
        <f t="shared" si="61"/>
        <v>486.82840626582447</v>
      </c>
      <c r="U116" s="3">
        <f t="shared" si="62"/>
        <v>450.53247947054035</v>
      </c>
      <c r="V116" s="3">
        <f t="shared" si="63"/>
        <v>120835.59526992119</v>
      </c>
    </row>
    <row r="117" spans="1:22" ht="15" customHeight="1" x14ac:dyDescent="0.2">
      <c r="A117" s="1">
        <v>109</v>
      </c>
      <c r="B117" s="5">
        <v>42583</v>
      </c>
      <c r="C117" s="1">
        <f t="shared" ref="C117:C180" si="68">C116</f>
        <v>3.4636999999999998</v>
      </c>
      <c r="D117" s="2">
        <f t="shared" si="52"/>
        <v>3.5676109999999999</v>
      </c>
      <c r="E117" s="4">
        <f t="shared" ref="E117:E180" si="69">E116</f>
        <v>1E-4</v>
      </c>
      <c r="F117" s="4">
        <f t="shared" si="48"/>
        <v>1.21E-2</v>
      </c>
      <c r="G117" s="3">
        <f t="shared" si="67"/>
        <v>67211.659233917715</v>
      </c>
      <c r="H117" s="3">
        <f t="shared" si="49"/>
        <v>239785.05481117641</v>
      </c>
      <c r="I117" s="3">
        <f t="shared" si="51"/>
        <v>302.16606116606306</v>
      </c>
      <c r="J117" s="3">
        <f t="shared" si="44"/>
        <v>67.771756394200352</v>
      </c>
      <c r="K117" s="3">
        <f t="shared" si="45"/>
        <v>234.39430477186272</v>
      </c>
      <c r="L117" s="3">
        <f t="shared" si="46"/>
        <v>1078.0109636427194</v>
      </c>
      <c r="M117" s="3">
        <f t="shared" si="47"/>
        <v>112171.4228153079</v>
      </c>
      <c r="P117" s="4">
        <f t="shared" si="42"/>
        <v>2.2800000000000001E-2</v>
      </c>
      <c r="Q117" s="4">
        <f t="shared" si="50"/>
        <v>3.4799999999999998E-2</v>
      </c>
      <c r="R117" s="3">
        <f t="shared" si="60"/>
        <v>167421.33175012411</v>
      </c>
      <c r="S117" s="3">
        <f t="shared" si="53"/>
        <v>937.36088573636482</v>
      </c>
      <c r="T117" s="3">
        <f t="shared" si="61"/>
        <v>485.52186207535988</v>
      </c>
      <c r="U117" s="3">
        <f t="shared" si="62"/>
        <v>451.83902366100494</v>
      </c>
      <c r="V117" s="3">
        <f t="shared" si="63"/>
        <v>121772.95615565755</v>
      </c>
    </row>
    <row r="118" spans="1:22" ht="15" customHeight="1" x14ac:dyDescent="0.2">
      <c r="A118" s="1">
        <v>110</v>
      </c>
      <c r="B118" s="5">
        <v>42614</v>
      </c>
      <c r="C118" s="1">
        <f t="shared" si="68"/>
        <v>3.4636999999999998</v>
      </c>
      <c r="D118" s="2">
        <f t="shared" si="52"/>
        <v>3.5676109999999999</v>
      </c>
      <c r="E118" s="4">
        <f t="shared" si="69"/>
        <v>1E-4</v>
      </c>
      <c r="F118" s="4">
        <f t="shared" si="48"/>
        <v>1.21E-2</v>
      </c>
      <c r="G118" s="3">
        <f t="shared" si="67"/>
        <v>66977.264929145851</v>
      </c>
      <c r="H118" s="3">
        <f t="shared" si="49"/>
        <v>238948.82711113495</v>
      </c>
      <c r="I118" s="3">
        <f t="shared" si="51"/>
        <v>302.16606116606312</v>
      </c>
      <c r="J118" s="3">
        <f t="shared" si="44"/>
        <v>67.535408803555399</v>
      </c>
      <c r="K118" s="3">
        <f t="shared" si="45"/>
        <v>234.6306523625077</v>
      </c>
      <c r="L118" s="3">
        <f t="shared" si="46"/>
        <v>1078.0109636427196</v>
      </c>
      <c r="M118" s="3">
        <f t="shared" si="47"/>
        <v>113249.43377895062</v>
      </c>
      <c r="P118" s="4">
        <f t="shared" si="42"/>
        <v>2.2800000000000001E-2</v>
      </c>
      <c r="Q118" s="4">
        <f t="shared" si="50"/>
        <v>3.4799999999999998E-2</v>
      </c>
      <c r="R118" s="3">
        <f t="shared" si="60"/>
        <v>166969.4927264631</v>
      </c>
      <c r="S118" s="3">
        <f t="shared" si="53"/>
        <v>937.36088573636482</v>
      </c>
      <c r="T118" s="3">
        <f t="shared" si="61"/>
        <v>484.2115289067429</v>
      </c>
      <c r="U118" s="3">
        <f t="shared" si="62"/>
        <v>453.14935682962192</v>
      </c>
      <c r="V118" s="3">
        <f t="shared" si="63"/>
        <v>122710.31704139391</v>
      </c>
    </row>
    <row r="119" spans="1:22" ht="15" customHeight="1" x14ac:dyDescent="0.2">
      <c r="A119" s="1">
        <v>111</v>
      </c>
      <c r="B119" s="5">
        <v>42644</v>
      </c>
      <c r="C119" s="1">
        <f t="shared" si="68"/>
        <v>3.4636999999999998</v>
      </c>
      <c r="D119" s="2">
        <f t="shared" si="52"/>
        <v>3.5676109999999999</v>
      </c>
      <c r="E119" s="4">
        <f t="shared" si="69"/>
        <v>1E-4</v>
      </c>
      <c r="F119" s="4">
        <f t="shared" si="48"/>
        <v>1.21E-2</v>
      </c>
      <c r="G119" s="3">
        <f t="shared" si="67"/>
        <v>66742.634276783341</v>
      </c>
      <c r="H119" s="3">
        <f t="shared" si="49"/>
        <v>238111.75621482928</v>
      </c>
      <c r="I119" s="3">
        <f t="shared" si="51"/>
        <v>302.16606116606306</v>
      </c>
      <c r="J119" s="3">
        <f t="shared" si="44"/>
        <v>67.29882289575653</v>
      </c>
      <c r="K119" s="3">
        <f t="shared" si="45"/>
        <v>234.86723827030653</v>
      </c>
      <c r="L119" s="3">
        <f t="shared" si="46"/>
        <v>1078.0109636427194</v>
      </c>
      <c r="M119" s="3">
        <f t="shared" si="47"/>
        <v>114327.44474259335</v>
      </c>
      <c r="P119" s="4">
        <f t="shared" si="42"/>
        <v>2.2800000000000001E-2</v>
      </c>
      <c r="Q119" s="4">
        <f t="shared" si="50"/>
        <v>3.4799999999999998E-2</v>
      </c>
      <c r="R119" s="3">
        <f t="shared" si="60"/>
        <v>166516.34336963348</v>
      </c>
      <c r="S119" s="3">
        <f t="shared" si="53"/>
        <v>937.36088573636471</v>
      </c>
      <c r="T119" s="3">
        <f t="shared" si="61"/>
        <v>482.89739577193706</v>
      </c>
      <c r="U119" s="3">
        <f t="shared" si="62"/>
        <v>454.46348996442765</v>
      </c>
      <c r="V119" s="3">
        <f t="shared" si="63"/>
        <v>123647.67792713027</v>
      </c>
    </row>
    <row r="120" spans="1:22" ht="15" customHeight="1" x14ac:dyDescent="0.2">
      <c r="A120" s="1">
        <v>112</v>
      </c>
      <c r="B120" s="5">
        <v>42675</v>
      </c>
      <c r="C120" s="1">
        <f t="shared" si="68"/>
        <v>3.4636999999999998</v>
      </c>
      <c r="D120" s="2">
        <f t="shared" si="52"/>
        <v>3.5676109999999999</v>
      </c>
      <c r="E120" s="4">
        <f t="shared" si="69"/>
        <v>1E-4</v>
      </c>
      <c r="F120" s="4">
        <f t="shared" si="48"/>
        <v>1.21E-2</v>
      </c>
      <c r="G120" s="3">
        <f t="shared" si="67"/>
        <v>66507.767038513033</v>
      </c>
      <c r="H120" s="3">
        <f t="shared" si="49"/>
        <v>237273.84127203652</v>
      </c>
      <c r="I120" s="3">
        <f t="shared" si="51"/>
        <v>302.16606116606306</v>
      </c>
      <c r="J120" s="3">
        <f t="shared" si="44"/>
        <v>67.061998430500637</v>
      </c>
      <c r="K120" s="3">
        <f t="shared" si="45"/>
        <v>235.10406273556242</v>
      </c>
      <c r="L120" s="3">
        <f t="shared" si="46"/>
        <v>1078.0109636427194</v>
      </c>
      <c r="M120" s="3">
        <f t="shared" si="47"/>
        <v>115405.45570623607</v>
      </c>
      <c r="P120" s="4">
        <f t="shared" si="42"/>
        <v>2.2800000000000001E-2</v>
      </c>
      <c r="Q120" s="4">
        <f t="shared" si="50"/>
        <v>3.4799999999999998E-2</v>
      </c>
      <c r="R120" s="3">
        <f t="shared" si="60"/>
        <v>166061.87987966905</v>
      </c>
      <c r="S120" s="3">
        <f t="shared" si="53"/>
        <v>937.36088573636482</v>
      </c>
      <c r="T120" s="3">
        <f t="shared" si="61"/>
        <v>481.57945165104024</v>
      </c>
      <c r="U120" s="3">
        <f t="shared" si="62"/>
        <v>455.78143408532458</v>
      </c>
      <c r="V120" s="3">
        <f t="shared" si="63"/>
        <v>124585.03881286662</v>
      </c>
    </row>
    <row r="121" spans="1:22" ht="15" customHeight="1" x14ac:dyDescent="0.2">
      <c r="A121" s="1">
        <v>113</v>
      </c>
      <c r="B121" s="5">
        <v>42705</v>
      </c>
      <c r="C121" s="1">
        <f t="shared" si="68"/>
        <v>3.4636999999999998</v>
      </c>
      <c r="D121" s="2">
        <f t="shared" si="52"/>
        <v>3.5676109999999999</v>
      </c>
      <c r="E121" s="4">
        <f t="shared" si="69"/>
        <v>1E-4</v>
      </c>
      <c r="F121" s="4">
        <f t="shared" si="48"/>
        <v>1.21E-2</v>
      </c>
      <c r="G121" s="3">
        <f t="shared" si="67"/>
        <v>66272.662975777464</v>
      </c>
      <c r="H121" s="3">
        <f t="shared" si="49"/>
        <v>236435.0814316764</v>
      </c>
      <c r="I121" s="3">
        <f t="shared" si="51"/>
        <v>302.166061166063</v>
      </c>
      <c r="J121" s="3">
        <f t="shared" si="44"/>
        <v>66.824935167242273</v>
      </c>
      <c r="K121" s="3">
        <f t="shared" si="45"/>
        <v>235.34112599882073</v>
      </c>
      <c r="L121" s="3">
        <f t="shared" si="46"/>
        <v>1078.0109636427192</v>
      </c>
      <c r="M121" s="3">
        <f t="shared" si="47"/>
        <v>116483.46666987879</v>
      </c>
      <c r="P121" s="4">
        <f t="shared" si="42"/>
        <v>2.2800000000000001E-2</v>
      </c>
      <c r="Q121" s="4">
        <f t="shared" si="50"/>
        <v>3.4799999999999998E-2</v>
      </c>
      <c r="R121" s="3">
        <f t="shared" si="60"/>
        <v>165606.09844558372</v>
      </c>
      <c r="S121" s="3">
        <f t="shared" si="53"/>
        <v>937.36088573636471</v>
      </c>
      <c r="T121" s="3">
        <f t="shared" si="61"/>
        <v>480.25768549219271</v>
      </c>
      <c r="U121" s="3">
        <f t="shared" si="62"/>
        <v>457.103200244172</v>
      </c>
      <c r="V121" s="3">
        <f t="shared" si="63"/>
        <v>125522.39969860298</v>
      </c>
    </row>
    <row r="122" spans="1:22" ht="15" customHeight="1" x14ac:dyDescent="0.2">
      <c r="A122" s="1">
        <v>114</v>
      </c>
      <c r="B122" s="5">
        <v>42736</v>
      </c>
      <c r="C122" s="1">
        <f t="shared" si="68"/>
        <v>3.4636999999999998</v>
      </c>
      <c r="D122" s="2">
        <f t="shared" si="52"/>
        <v>3.5676109999999999</v>
      </c>
      <c r="E122" s="4">
        <f t="shared" si="69"/>
        <v>1E-4</v>
      </c>
      <c r="F122" s="4">
        <f t="shared" si="48"/>
        <v>1.21E-2</v>
      </c>
      <c r="G122" s="3">
        <f t="shared" si="67"/>
        <v>66037.321849778644</v>
      </c>
      <c r="H122" s="3">
        <f t="shared" si="49"/>
        <v>235595.47584181064</v>
      </c>
      <c r="I122" s="3">
        <f t="shared" si="51"/>
        <v>302.16606116606306</v>
      </c>
      <c r="J122" s="3">
        <f t="shared" si="44"/>
        <v>66.58763286519347</v>
      </c>
      <c r="K122" s="3">
        <f t="shared" si="45"/>
        <v>235.57842830086958</v>
      </c>
      <c r="L122" s="3">
        <f t="shared" si="46"/>
        <v>1078.0109636427194</v>
      </c>
      <c r="M122" s="3">
        <f t="shared" si="47"/>
        <v>117561.47763352151</v>
      </c>
      <c r="P122" s="4">
        <f t="shared" si="42"/>
        <v>2.2800000000000001E-2</v>
      </c>
      <c r="Q122" s="4">
        <f t="shared" si="50"/>
        <v>3.4799999999999998E-2</v>
      </c>
      <c r="R122" s="3">
        <f t="shared" si="60"/>
        <v>165148.99524533955</v>
      </c>
      <c r="S122" s="3">
        <f t="shared" si="53"/>
        <v>937.36088573636482</v>
      </c>
      <c r="T122" s="3">
        <f t="shared" si="61"/>
        <v>478.93208621148466</v>
      </c>
      <c r="U122" s="3">
        <f t="shared" si="62"/>
        <v>458.42879952488016</v>
      </c>
      <c r="V122" s="3">
        <f t="shared" si="63"/>
        <v>126459.76058433934</v>
      </c>
    </row>
    <row r="123" spans="1:22" ht="15" customHeight="1" x14ac:dyDescent="0.2">
      <c r="A123" s="1">
        <v>115</v>
      </c>
      <c r="B123" s="5">
        <v>42767</v>
      </c>
      <c r="C123" s="1">
        <f t="shared" si="68"/>
        <v>3.4636999999999998</v>
      </c>
      <c r="D123" s="2">
        <f t="shared" si="52"/>
        <v>3.5676109999999999</v>
      </c>
      <c r="E123" s="4">
        <f t="shared" si="69"/>
        <v>1E-4</v>
      </c>
      <c r="F123" s="4">
        <f t="shared" si="48"/>
        <v>1.21E-2</v>
      </c>
      <c r="G123" s="3">
        <f t="shared" si="67"/>
        <v>65801.743421477775</v>
      </c>
      <c r="H123" s="3">
        <f t="shared" si="49"/>
        <v>234755.02364964175</v>
      </c>
      <c r="I123" s="3">
        <f t="shared" si="51"/>
        <v>302.16606116606306</v>
      </c>
      <c r="J123" s="3">
        <f t="shared" si="44"/>
        <v>66.350091283323422</v>
      </c>
      <c r="K123" s="3">
        <f t="shared" si="45"/>
        <v>235.81596988273964</v>
      </c>
      <c r="L123" s="3">
        <f t="shared" si="46"/>
        <v>1078.0109636427194</v>
      </c>
      <c r="M123" s="3">
        <f t="shared" si="47"/>
        <v>118639.48859716424</v>
      </c>
      <c r="P123" s="4">
        <f t="shared" si="42"/>
        <v>2.2800000000000001E-2</v>
      </c>
      <c r="Q123" s="4">
        <f t="shared" si="50"/>
        <v>3.4799999999999998E-2</v>
      </c>
      <c r="R123" s="3">
        <f t="shared" si="60"/>
        <v>164690.56644581468</v>
      </c>
      <c r="S123" s="3">
        <f t="shared" si="53"/>
        <v>937.36088573636482</v>
      </c>
      <c r="T123" s="3">
        <f t="shared" si="61"/>
        <v>477.6026426928625</v>
      </c>
      <c r="U123" s="3">
        <f t="shared" si="62"/>
        <v>459.75824304350232</v>
      </c>
      <c r="V123" s="3">
        <f t="shared" si="63"/>
        <v>127397.1214700757</v>
      </c>
    </row>
    <row r="124" spans="1:22" ht="15" customHeight="1" x14ac:dyDescent="0.2">
      <c r="A124" s="1">
        <v>116</v>
      </c>
      <c r="B124" s="5">
        <v>42795</v>
      </c>
      <c r="C124" s="1">
        <f t="shared" si="68"/>
        <v>3.4636999999999998</v>
      </c>
      <c r="D124" s="2">
        <f t="shared" si="52"/>
        <v>3.5676109999999999</v>
      </c>
      <c r="E124" s="4">
        <f t="shared" si="69"/>
        <v>1E-4</v>
      </c>
      <c r="F124" s="4">
        <f t="shared" si="48"/>
        <v>1.21E-2</v>
      </c>
      <c r="G124" s="3">
        <f t="shared" si="67"/>
        <v>65565.927451595038</v>
      </c>
      <c r="H124" s="3">
        <f t="shared" si="49"/>
        <v>233913.72400151243</v>
      </c>
      <c r="I124" s="3">
        <f t="shared" si="51"/>
        <v>302.16606116606306</v>
      </c>
      <c r="J124" s="3">
        <f t="shared" si="44"/>
        <v>66.112310180358335</v>
      </c>
      <c r="K124" s="3">
        <f t="shared" si="45"/>
        <v>236.05375098570471</v>
      </c>
      <c r="L124" s="3">
        <f t="shared" si="46"/>
        <v>1078.0109636427194</v>
      </c>
      <c r="M124" s="3">
        <f t="shared" si="47"/>
        <v>119717.49956080696</v>
      </c>
      <c r="P124" s="4">
        <f t="shared" si="42"/>
        <v>2.2800000000000001E-2</v>
      </c>
      <c r="Q124" s="4">
        <f t="shared" si="50"/>
        <v>3.4799999999999998E-2</v>
      </c>
      <c r="R124" s="3">
        <f t="shared" si="60"/>
        <v>164230.80820277118</v>
      </c>
      <c r="S124" s="3">
        <f t="shared" si="53"/>
        <v>937.36088573636471</v>
      </c>
      <c r="T124" s="3">
        <f t="shared" si="61"/>
        <v>476.26934378803639</v>
      </c>
      <c r="U124" s="3">
        <f t="shared" si="62"/>
        <v>461.09154194832831</v>
      </c>
      <c r="V124" s="3">
        <f t="shared" si="63"/>
        <v>128334.48235581206</v>
      </c>
    </row>
    <row r="125" spans="1:22" ht="15" customHeight="1" x14ac:dyDescent="0.2">
      <c r="A125" s="1">
        <v>117</v>
      </c>
      <c r="B125" s="5">
        <v>42826</v>
      </c>
      <c r="C125" s="1">
        <f t="shared" si="68"/>
        <v>3.4636999999999998</v>
      </c>
      <c r="D125" s="2">
        <f t="shared" si="52"/>
        <v>3.5676109999999999</v>
      </c>
      <c r="E125" s="4">
        <f t="shared" si="69"/>
        <v>1E-4</v>
      </c>
      <c r="F125" s="4">
        <f t="shared" si="48"/>
        <v>1.21E-2</v>
      </c>
      <c r="G125" s="3">
        <f t="shared" si="67"/>
        <v>65329.873700609336</v>
      </c>
      <c r="H125" s="3">
        <f t="shared" si="49"/>
        <v>233071.57604290458</v>
      </c>
      <c r="I125" s="3">
        <f t="shared" si="51"/>
        <v>302.16606116606306</v>
      </c>
      <c r="J125" s="3">
        <f t="shared" si="44"/>
        <v>65.87428931478108</v>
      </c>
      <c r="K125" s="3">
        <f t="shared" si="45"/>
        <v>236.29177185128196</v>
      </c>
      <c r="L125" s="3">
        <f t="shared" si="46"/>
        <v>1078.0109636427194</v>
      </c>
      <c r="M125" s="3">
        <f t="shared" si="47"/>
        <v>120795.51052444968</v>
      </c>
      <c r="P125" s="4">
        <f t="shared" si="42"/>
        <v>2.2800000000000001E-2</v>
      </c>
      <c r="Q125" s="4">
        <f t="shared" si="50"/>
        <v>3.4799999999999998E-2</v>
      </c>
      <c r="R125" s="3">
        <f t="shared" si="60"/>
        <v>163769.71666082286</v>
      </c>
      <c r="S125" s="3">
        <f t="shared" si="53"/>
        <v>937.36088573636505</v>
      </c>
      <c r="T125" s="3">
        <f t="shared" si="61"/>
        <v>474.93217831638623</v>
      </c>
      <c r="U125" s="3">
        <f t="shared" si="62"/>
        <v>462.42870741997882</v>
      </c>
      <c r="V125" s="3">
        <f t="shared" si="63"/>
        <v>129271.84324154841</v>
      </c>
    </row>
    <row r="126" spans="1:22" ht="15" customHeight="1" x14ac:dyDescent="0.2">
      <c r="A126" s="1">
        <v>118</v>
      </c>
      <c r="B126" s="5">
        <v>42856</v>
      </c>
      <c r="C126" s="1">
        <f t="shared" si="68"/>
        <v>3.4636999999999998</v>
      </c>
      <c r="D126" s="2">
        <f t="shared" si="52"/>
        <v>3.5676109999999999</v>
      </c>
      <c r="E126" s="4">
        <f t="shared" si="69"/>
        <v>1E-4</v>
      </c>
      <c r="F126" s="4">
        <f t="shared" si="48"/>
        <v>1.21E-2</v>
      </c>
      <c r="G126" s="3">
        <f t="shared" si="67"/>
        <v>65093.581928758053</v>
      </c>
      <c r="H126" s="3">
        <f t="shared" si="49"/>
        <v>232228.57891843843</v>
      </c>
      <c r="I126" s="3">
        <f t="shared" si="51"/>
        <v>302.16606116606306</v>
      </c>
      <c r="J126" s="3">
        <f t="shared" si="44"/>
        <v>65.636028444831041</v>
      </c>
      <c r="K126" s="3">
        <f t="shared" si="45"/>
        <v>236.53003272123203</v>
      </c>
      <c r="L126" s="3">
        <f t="shared" si="46"/>
        <v>1078.0109636427194</v>
      </c>
      <c r="M126" s="3">
        <f t="shared" si="47"/>
        <v>121873.5214880924</v>
      </c>
      <c r="P126" s="4">
        <f t="shared" ref="P126:P154" si="70">P125</f>
        <v>2.2800000000000001E-2</v>
      </c>
      <c r="Q126" s="4">
        <f t="shared" si="50"/>
        <v>3.4799999999999998E-2</v>
      </c>
      <c r="R126" s="3">
        <f t="shared" si="60"/>
        <v>163307.28795340288</v>
      </c>
      <c r="S126" s="3">
        <f t="shared" si="53"/>
        <v>937.36088573636505</v>
      </c>
      <c r="T126" s="3">
        <f t="shared" si="61"/>
        <v>473.5911350648683</v>
      </c>
      <c r="U126" s="3">
        <f t="shared" si="62"/>
        <v>463.76975067149675</v>
      </c>
      <c r="V126" s="3">
        <f t="shared" si="63"/>
        <v>130209.20412728477</v>
      </c>
    </row>
    <row r="127" spans="1:22" ht="15" customHeight="1" x14ac:dyDescent="0.2">
      <c r="A127" s="1">
        <v>119</v>
      </c>
      <c r="B127" s="5">
        <v>42887</v>
      </c>
      <c r="C127" s="1">
        <f t="shared" si="68"/>
        <v>3.4636999999999998</v>
      </c>
      <c r="D127" s="2">
        <f t="shared" si="52"/>
        <v>3.5676109999999999</v>
      </c>
      <c r="E127" s="4">
        <f t="shared" si="69"/>
        <v>1E-4</v>
      </c>
      <c r="F127" s="4">
        <f t="shared" si="48"/>
        <v>1.21E-2</v>
      </c>
      <c r="G127" s="3">
        <f t="shared" si="67"/>
        <v>64857.051896036821</v>
      </c>
      <c r="H127" s="3">
        <f t="shared" si="49"/>
        <v>231384.7317718718</v>
      </c>
      <c r="I127" s="3">
        <f t="shared" si="51"/>
        <v>302.16606116606306</v>
      </c>
      <c r="J127" s="3">
        <f t="shared" si="44"/>
        <v>65.397527328503784</v>
      </c>
      <c r="K127" s="3">
        <f t="shared" si="45"/>
        <v>236.76853383755929</v>
      </c>
      <c r="L127" s="3">
        <f t="shared" si="46"/>
        <v>1078.0109636427194</v>
      </c>
      <c r="M127" s="3">
        <f t="shared" si="47"/>
        <v>122951.53245173513</v>
      </c>
      <c r="P127" s="4">
        <f t="shared" si="70"/>
        <v>2.2800000000000001E-2</v>
      </c>
      <c r="Q127" s="4">
        <f t="shared" si="50"/>
        <v>3.4799999999999998E-2</v>
      </c>
      <c r="R127" s="3">
        <f t="shared" si="60"/>
        <v>162843.51820273139</v>
      </c>
      <c r="S127" s="3">
        <f t="shared" si="53"/>
        <v>937.36088573636482</v>
      </c>
      <c r="T127" s="3">
        <f t="shared" si="61"/>
        <v>472.24620278792099</v>
      </c>
      <c r="U127" s="3">
        <f t="shared" si="62"/>
        <v>465.11468294844383</v>
      </c>
      <c r="V127" s="3">
        <f t="shared" si="63"/>
        <v>131146.56501302114</v>
      </c>
    </row>
    <row r="128" spans="1:22" ht="15" customHeight="1" x14ac:dyDescent="0.2">
      <c r="A128" s="1">
        <v>120</v>
      </c>
      <c r="B128" s="5">
        <v>42917</v>
      </c>
      <c r="C128" s="1">
        <f t="shared" si="68"/>
        <v>3.4636999999999998</v>
      </c>
      <c r="D128" s="2">
        <f t="shared" si="52"/>
        <v>3.5676109999999999</v>
      </c>
      <c r="E128" s="4">
        <f t="shared" si="69"/>
        <v>1E-4</v>
      </c>
      <c r="F128" s="4">
        <f t="shared" si="48"/>
        <v>1.21E-2</v>
      </c>
      <c r="G128" s="3">
        <f t="shared" si="67"/>
        <v>64620.283362199261</v>
      </c>
      <c r="H128" s="3">
        <f t="shared" si="49"/>
        <v>230540.03374609907</v>
      </c>
      <c r="I128" s="3">
        <f t="shared" si="51"/>
        <v>302.16606116606306</v>
      </c>
      <c r="J128" s="3">
        <f t="shared" si="44"/>
        <v>65.15878572355092</v>
      </c>
      <c r="K128" s="3">
        <f t="shared" si="45"/>
        <v>237.00727544251214</v>
      </c>
      <c r="L128" s="3">
        <f t="shared" si="46"/>
        <v>1078.0109636427194</v>
      </c>
      <c r="M128" s="3">
        <f t="shared" si="47"/>
        <v>124029.54341537785</v>
      </c>
      <c r="P128" s="4">
        <f t="shared" si="70"/>
        <v>2.2800000000000001E-2</v>
      </c>
      <c r="Q128" s="4">
        <f t="shared" si="50"/>
        <v>3.4799999999999998E-2</v>
      </c>
      <c r="R128" s="3">
        <f t="shared" si="60"/>
        <v>162378.40351978294</v>
      </c>
      <c r="S128" s="3">
        <f t="shared" si="53"/>
        <v>937.36088573636482</v>
      </c>
      <c r="T128" s="3">
        <f t="shared" si="61"/>
        <v>470.89737020737044</v>
      </c>
      <c r="U128" s="3">
        <f t="shared" si="62"/>
        <v>466.46351552899438</v>
      </c>
      <c r="V128" s="3">
        <f t="shared" si="63"/>
        <v>132083.9258987575</v>
      </c>
    </row>
    <row r="129" spans="1:22" ht="15" customHeight="1" x14ac:dyDescent="0.2">
      <c r="A129" s="1">
        <v>121</v>
      </c>
      <c r="B129" s="5">
        <v>42948</v>
      </c>
      <c r="C129" s="1">
        <f t="shared" si="68"/>
        <v>3.4636999999999998</v>
      </c>
      <c r="D129" s="2">
        <f t="shared" si="52"/>
        <v>3.5676109999999999</v>
      </c>
      <c r="E129" s="4">
        <f t="shared" si="69"/>
        <v>1E-4</v>
      </c>
      <c r="F129" s="4">
        <f t="shared" si="48"/>
        <v>1.21E-2</v>
      </c>
      <c r="G129" s="3">
        <f t="shared" si="67"/>
        <v>64383.276086756749</v>
      </c>
      <c r="H129" s="3">
        <f t="shared" si="49"/>
        <v>229694.48398315033</v>
      </c>
      <c r="I129" s="3">
        <f t="shared" si="51"/>
        <v>302.16606116606306</v>
      </c>
      <c r="J129" s="3">
        <f t="shared" si="44"/>
        <v>64.919803387479718</v>
      </c>
      <c r="K129" s="3">
        <f t="shared" si="45"/>
        <v>237.24625777858336</v>
      </c>
      <c r="L129" s="3">
        <f t="shared" si="46"/>
        <v>1078.0109636427194</v>
      </c>
      <c r="M129" s="3">
        <f t="shared" si="47"/>
        <v>125107.55437902057</v>
      </c>
      <c r="P129" s="4">
        <f t="shared" si="70"/>
        <v>2.2800000000000001E-2</v>
      </c>
      <c r="Q129" s="4">
        <f t="shared" si="50"/>
        <v>3.4799999999999998E-2</v>
      </c>
      <c r="R129" s="3">
        <f t="shared" si="60"/>
        <v>161911.94000425393</v>
      </c>
      <c r="S129" s="3">
        <f t="shared" si="53"/>
        <v>937.36088573636505</v>
      </c>
      <c r="T129" s="3">
        <f t="shared" si="61"/>
        <v>469.54462601233632</v>
      </c>
      <c r="U129" s="3">
        <f t="shared" si="62"/>
        <v>467.81625972402873</v>
      </c>
      <c r="V129" s="3">
        <f t="shared" si="63"/>
        <v>133021.28678449386</v>
      </c>
    </row>
    <row r="130" spans="1:22" ht="15" customHeight="1" x14ac:dyDescent="0.2">
      <c r="A130" s="1">
        <v>122</v>
      </c>
      <c r="B130" s="5">
        <v>42979</v>
      </c>
      <c r="C130" s="1">
        <f t="shared" si="68"/>
        <v>3.4636999999999998</v>
      </c>
      <c r="D130" s="2">
        <f t="shared" si="52"/>
        <v>3.5676109999999999</v>
      </c>
      <c r="E130" s="4">
        <f t="shared" si="69"/>
        <v>1E-4</v>
      </c>
      <c r="F130" s="4">
        <f t="shared" si="48"/>
        <v>1.21E-2</v>
      </c>
      <c r="G130" s="3">
        <f t="shared" si="67"/>
        <v>64146.029828978164</v>
      </c>
      <c r="H130" s="3">
        <f t="shared" si="49"/>
        <v>228848.08162419061</v>
      </c>
      <c r="I130" s="3">
        <f t="shared" si="51"/>
        <v>302.16606116606306</v>
      </c>
      <c r="J130" s="3">
        <f t="shared" si="44"/>
        <v>64.680580077552989</v>
      </c>
      <c r="K130" s="3">
        <f t="shared" si="45"/>
        <v>237.48548108851008</v>
      </c>
      <c r="L130" s="3">
        <f t="shared" si="46"/>
        <v>1078.0109636427194</v>
      </c>
      <c r="M130" s="3">
        <f t="shared" si="47"/>
        <v>126185.56534266329</v>
      </c>
      <c r="P130" s="4">
        <f t="shared" si="70"/>
        <v>2.2800000000000001E-2</v>
      </c>
      <c r="Q130" s="4">
        <f t="shared" si="50"/>
        <v>3.4799999999999998E-2</v>
      </c>
      <c r="R130" s="3">
        <f t="shared" si="60"/>
        <v>161444.1237445299</v>
      </c>
      <c r="S130" s="3">
        <f t="shared" si="53"/>
        <v>937.36088573636471</v>
      </c>
      <c r="T130" s="3">
        <f t="shared" si="61"/>
        <v>468.1879588591367</v>
      </c>
      <c r="U130" s="3">
        <f t="shared" si="62"/>
        <v>469.17292687722801</v>
      </c>
      <c r="V130" s="3">
        <f t="shared" si="63"/>
        <v>133958.64767023022</v>
      </c>
    </row>
    <row r="131" spans="1:22" ht="15" customHeight="1" x14ac:dyDescent="0.2">
      <c r="A131" s="1">
        <v>123</v>
      </c>
      <c r="B131" s="5">
        <v>43009</v>
      </c>
      <c r="C131" s="1">
        <f t="shared" si="68"/>
        <v>3.4636999999999998</v>
      </c>
      <c r="D131" s="2">
        <f t="shared" si="52"/>
        <v>3.5676109999999999</v>
      </c>
      <c r="E131" s="4">
        <f t="shared" si="69"/>
        <v>1E-4</v>
      </c>
      <c r="F131" s="4">
        <f t="shared" si="48"/>
        <v>1.21E-2</v>
      </c>
      <c r="G131" s="3">
        <f t="shared" si="67"/>
        <v>63908.544347889656</v>
      </c>
      <c r="H131" s="3">
        <f t="shared" si="49"/>
        <v>228000.82580951895</v>
      </c>
      <c r="I131" s="3">
        <f t="shared" si="51"/>
        <v>302.16606116606306</v>
      </c>
      <c r="J131" s="3">
        <f t="shared" si="44"/>
        <v>64.441115550788737</v>
      </c>
      <c r="K131" s="3">
        <f t="shared" si="45"/>
        <v>237.72494561527432</v>
      </c>
      <c r="L131" s="3">
        <f t="shared" si="46"/>
        <v>1078.0109636427194</v>
      </c>
      <c r="M131" s="3">
        <f t="shared" si="47"/>
        <v>127263.57630630601</v>
      </c>
      <c r="P131" s="4">
        <f t="shared" si="70"/>
        <v>2.2800000000000001E-2</v>
      </c>
      <c r="Q131" s="4">
        <f t="shared" si="50"/>
        <v>3.4799999999999998E-2</v>
      </c>
      <c r="R131" s="3">
        <f t="shared" si="60"/>
        <v>160974.95081765269</v>
      </c>
      <c r="S131" s="3">
        <f t="shared" si="53"/>
        <v>937.36088573636505</v>
      </c>
      <c r="T131" s="3">
        <f t="shared" si="61"/>
        <v>466.8273573711927</v>
      </c>
      <c r="U131" s="3">
        <f t="shared" si="62"/>
        <v>470.53352836517234</v>
      </c>
      <c r="V131" s="3">
        <f t="shared" si="63"/>
        <v>134896.00855596657</v>
      </c>
    </row>
    <row r="132" spans="1:22" ht="15" customHeight="1" x14ac:dyDescent="0.2">
      <c r="A132" s="1">
        <v>124</v>
      </c>
      <c r="B132" s="5">
        <v>43040</v>
      </c>
      <c r="C132" s="1">
        <f t="shared" si="68"/>
        <v>3.4636999999999998</v>
      </c>
      <c r="D132" s="2">
        <f t="shared" si="52"/>
        <v>3.5676109999999999</v>
      </c>
      <c r="E132" s="4">
        <f t="shared" si="69"/>
        <v>1E-4</v>
      </c>
      <c r="F132" s="4">
        <f t="shared" si="48"/>
        <v>1.21E-2</v>
      </c>
      <c r="G132" s="3">
        <f t="shared" si="67"/>
        <v>63670.819402274385</v>
      </c>
      <c r="H132" s="3">
        <f t="shared" si="49"/>
        <v>227152.7156785675</v>
      </c>
      <c r="I132" s="3">
        <f t="shared" si="51"/>
        <v>302.16606116606306</v>
      </c>
      <c r="J132" s="3">
        <f t="shared" si="44"/>
        <v>64.201409563959999</v>
      </c>
      <c r="K132" s="3">
        <f t="shared" si="45"/>
        <v>237.96465160210306</v>
      </c>
      <c r="L132" s="3">
        <f t="shared" si="46"/>
        <v>1078.0109636427194</v>
      </c>
      <c r="M132" s="3">
        <f t="shared" si="47"/>
        <v>128341.58726994874</v>
      </c>
      <c r="P132" s="4">
        <f t="shared" si="70"/>
        <v>2.2800000000000001E-2</v>
      </c>
      <c r="Q132" s="4">
        <f t="shared" si="50"/>
        <v>3.4799999999999998E-2</v>
      </c>
      <c r="R132" s="3">
        <f t="shared" si="60"/>
        <v>160504.41728928752</v>
      </c>
      <c r="S132" s="3">
        <f t="shared" si="53"/>
        <v>937.36088573636482</v>
      </c>
      <c r="T132" s="3">
        <f t="shared" si="61"/>
        <v>465.46281013893378</v>
      </c>
      <c r="U132" s="3">
        <f t="shared" si="62"/>
        <v>471.89807559743105</v>
      </c>
      <c r="V132" s="3">
        <f t="shared" si="63"/>
        <v>135833.36944170293</v>
      </c>
    </row>
    <row r="133" spans="1:22" ht="15" customHeight="1" x14ac:dyDescent="0.2">
      <c r="A133" s="1">
        <v>125</v>
      </c>
      <c r="B133" s="5">
        <v>43070</v>
      </c>
      <c r="C133" s="1">
        <f t="shared" si="68"/>
        <v>3.4636999999999998</v>
      </c>
      <c r="D133" s="2">
        <f t="shared" si="52"/>
        <v>3.5676109999999999</v>
      </c>
      <c r="E133" s="4">
        <f t="shared" si="69"/>
        <v>1E-4</v>
      </c>
      <c r="F133" s="4">
        <f t="shared" si="48"/>
        <v>1.21E-2</v>
      </c>
      <c r="G133" s="3">
        <f t="shared" si="67"/>
        <v>63432.854750672283</v>
      </c>
      <c r="H133" s="3">
        <f t="shared" si="49"/>
        <v>226303.75036990069</v>
      </c>
      <c r="I133" s="3">
        <f t="shared" si="51"/>
        <v>302.16606116606312</v>
      </c>
      <c r="J133" s="3">
        <f t="shared" ref="J133:J196" si="71">G133*F133/12</f>
        <v>63.961461873594551</v>
      </c>
      <c r="K133" s="3">
        <f t="shared" ref="K133:K196" si="72">I133-J133</f>
        <v>238.20459929246857</v>
      </c>
      <c r="L133" s="3">
        <f t="shared" ref="L133:L196" si="73">I133*D133</f>
        <v>1078.0109636427196</v>
      </c>
      <c r="M133" s="3">
        <f t="shared" ref="M133:M196" si="74">M132+L133</f>
        <v>129419.59823359146</v>
      </c>
      <c r="P133" s="4">
        <f t="shared" si="70"/>
        <v>2.2800000000000001E-2</v>
      </c>
      <c r="Q133" s="4">
        <f t="shared" si="50"/>
        <v>3.4799999999999998E-2</v>
      </c>
      <c r="R133" s="3">
        <f t="shared" si="60"/>
        <v>160032.5192136901</v>
      </c>
      <c r="S133" s="3">
        <f t="shared" si="53"/>
        <v>937.36088573636505</v>
      </c>
      <c r="T133" s="3">
        <f t="shared" si="61"/>
        <v>464.09430571970125</v>
      </c>
      <c r="U133" s="3">
        <f t="shared" si="62"/>
        <v>473.2665800166638</v>
      </c>
      <c r="V133" s="3">
        <f t="shared" si="63"/>
        <v>136770.73032743929</v>
      </c>
    </row>
    <row r="134" spans="1:22" ht="15" customHeight="1" x14ac:dyDescent="0.2">
      <c r="A134" s="1">
        <v>126</v>
      </c>
      <c r="B134" s="5">
        <v>43101</v>
      </c>
      <c r="C134" s="1">
        <f t="shared" si="68"/>
        <v>3.4636999999999998</v>
      </c>
      <c r="D134" s="2">
        <f t="shared" si="52"/>
        <v>3.5676109999999999</v>
      </c>
      <c r="E134" s="4">
        <f t="shared" si="69"/>
        <v>1E-4</v>
      </c>
      <c r="F134" s="4">
        <f t="shared" si="48"/>
        <v>1.21E-2</v>
      </c>
      <c r="G134" s="3">
        <f t="shared" si="67"/>
        <v>63194.650151379814</v>
      </c>
      <c r="H134" s="3">
        <f t="shared" si="49"/>
        <v>225453.92902121428</v>
      </c>
      <c r="I134" s="3">
        <f t="shared" si="51"/>
        <v>302.16606116606312</v>
      </c>
      <c r="J134" s="3">
        <f t="shared" si="71"/>
        <v>63.721272235974645</v>
      </c>
      <c r="K134" s="3">
        <f t="shared" si="72"/>
        <v>238.44478893008846</v>
      </c>
      <c r="L134" s="3">
        <f t="shared" si="73"/>
        <v>1078.0109636427196</v>
      </c>
      <c r="M134" s="3">
        <f t="shared" si="74"/>
        <v>130497.60919723418</v>
      </c>
      <c r="P134" s="4">
        <f t="shared" si="70"/>
        <v>2.2800000000000001E-2</v>
      </c>
      <c r="Q134" s="4">
        <f t="shared" si="50"/>
        <v>3.4799999999999998E-2</v>
      </c>
      <c r="R134" s="3">
        <f t="shared" si="60"/>
        <v>159559.25263367343</v>
      </c>
      <c r="S134" s="3">
        <f t="shared" si="53"/>
        <v>937.36088573636505</v>
      </c>
      <c r="T134" s="3">
        <f t="shared" si="61"/>
        <v>462.72183263765288</v>
      </c>
      <c r="U134" s="3">
        <f t="shared" si="62"/>
        <v>474.63905309871217</v>
      </c>
      <c r="V134" s="3">
        <f t="shared" si="63"/>
        <v>137708.09121317565</v>
      </c>
    </row>
    <row r="135" spans="1:22" ht="15" customHeight="1" x14ac:dyDescent="0.2">
      <c r="A135" s="1">
        <v>127</v>
      </c>
      <c r="B135" s="5">
        <v>43132</v>
      </c>
      <c r="C135" s="1">
        <f t="shared" si="68"/>
        <v>3.4636999999999998</v>
      </c>
      <c r="D135" s="2">
        <f t="shared" si="52"/>
        <v>3.5676109999999999</v>
      </c>
      <c r="E135" s="4">
        <f t="shared" si="69"/>
        <v>1E-4</v>
      </c>
      <c r="F135" s="4">
        <f t="shared" si="48"/>
        <v>1.21E-2</v>
      </c>
      <c r="G135" s="3">
        <f t="shared" si="67"/>
        <v>62956.205362449728</v>
      </c>
      <c r="H135" s="3">
        <f t="shared" si="49"/>
        <v>224603.25076933461</v>
      </c>
      <c r="I135" s="3">
        <f t="shared" si="51"/>
        <v>302.16606116606312</v>
      </c>
      <c r="J135" s="3">
        <f t="shared" si="71"/>
        <v>63.48084040713681</v>
      </c>
      <c r="K135" s="3">
        <f t="shared" si="72"/>
        <v>238.68522075892631</v>
      </c>
      <c r="L135" s="3">
        <f t="shared" si="73"/>
        <v>1078.0109636427196</v>
      </c>
      <c r="M135" s="3">
        <f t="shared" si="74"/>
        <v>131575.62016087689</v>
      </c>
      <c r="P135" s="4">
        <f t="shared" si="70"/>
        <v>2.2800000000000001E-2</v>
      </c>
      <c r="Q135" s="4">
        <f t="shared" si="50"/>
        <v>3.4799999999999998E-2</v>
      </c>
      <c r="R135" s="3">
        <f t="shared" si="60"/>
        <v>159084.61358057472</v>
      </c>
      <c r="S135" s="3">
        <f t="shared" si="53"/>
        <v>937.36088573636482</v>
      </c>
      <c r="T135" s="3">
        <f t="shared" si="61"/>
        <v>461.34537938366663</v>
      </c>
      <c r="U135" s="3">
        <f t="shared" si="62"/>
        <v>476.0155063526982</v>
      </c>
      <c r="V135" s="3">
        <f t="shared" si="63"/>
        <v>138645.45209891201</v>
      </c>
    </row>
    <row r="136" spans="1:22" ht="15" customHeight="1" x14ac:dyDescent="0.2">
      <c r="A136" s="1">
        <v>128</v>
      </c>
      <c r="B136" s="5">
        <v>43160</v>
      </c>
      <c r="C136" s="1">
        <f t="shared" si="68"/>
        <v>3.4636999999999998</v>
      </c>
      <c r="D136" s="2">
        <f t="shared" si="52"/>
        <v>3.5676109999999999</v>
      </c>
      <c r="E136" s="4">
        <f t="shared" si="69"/>
        <v>1E-4</v>
      </c>
      <c r="F136" s="4">
        <f t="shared" si="48"/>
        <v>1.21E-2</v>
      </c>
      <c r="G136" s="3">
        <f t="shared" si="67"/>
        <v>62717.520141690802</v>
      </c>
      <c r="H136" s="3">
        <f t="shared" si="49"/>
        <v>223751.71475021765</v>
      </c>
      <c r="I136" s="3">
        <f t="shared" si="51"/>
        <v>302.16606116606306</v>
      </c>
      <c r="J136" s="3">
        <f t="shared" si="71"/>
        <v>63.240166142871551</v>
      </c>
      <c r="K136" s="3">
        <f t="shared" si="72"/>
        <v>238.92589502319152</v>
      </c>
      <c r="L136" s="3">
        <f t="shared" si="73"/>
        <v>1078.0109636427194</v>
      </c>
      <c r="M136" s="3">
        <f t="shared" si="74"/>
        <v>132653.6311245196</v>
      </c>
      <c r="P136" s="4">
        <f t="shared" si="70"/>
        <v>2.2800000000000001E-2</v>
      </c>
      <c r="Q136" s="4">
        <f t="shared" si="50"/>
        <v>3.4799999999999998E-2</v>
      </c>
      <c r="R136" s="3">
        <f t="shared" si="60"/>
        <v>158608.59807422201</v>
      </c>
      <c r="S136" s="3">
        <f t="shared" si="53"/>
        <v>937.36088573636505</v>
      </c>
      <c r="T136" s="3">
        <f t="shared" si="61"/>
        <v>459.96493441524382</v>
      </c>
      <c r="U136" s="3">
        <f t="shared" si="62"/>
        <v>477.39595132112123</v>
      </c>
      <c r="V136" s="3">
        <f t="shared" si="63"/>
        <v>139582.81298464836</v>
      </c>
    </row>
    <row r="137" spans="1:22" ht="15" customHeight="1" x14ac:dyDescent="0.2">
      <c r="A137" s="1">
        <v>129</v>
      </c>
      <c r="B137" s="5">
        <v>43191</v>
      </c>
      <c r="C137" s="1">
        <f t="shared" si="68"/>
        <v>3.4636999999999998</v>
      </c>
      <c r="D137" s="2">
        <f t="shared" si="52"/>
        <v>3.5676109999999999</v>
      </c>
      <c r="E137" s="4">
        <f t="shared" si="69"/>
        <v>1E-4</v>
      </c>
      <c r="F137" s="4">
        <f t="shared" si="48"/>
        <v>1.21E-2</v>
      </c>
      <c r="G137" s="3">
        <f t="shared" si="67"/>
        <v>62478.594246667613</v>
      </c>
      <c r="H137" s="3">
        <f t="shared" si="49"/>
        <v>222899.32009894808</v>
      </c>
      <c r="I137" s="3">
        <f t="shared" si="51"/>
        <v>302.16606116606312</v>
      </c>
      <c r="J137" s="3">
        <f t="shared" si="71"/>
        <v>62.99924919872317</v>
      </c>
      <c r="K137" s="3">
        <f t="shared" si="72"/>
        <v>239.16681196733995</v>
      </c>
      <c r="L137" s="3">
        <f t="shared" si="73"/>
        <v>1078.0109636427196</v>
      </c>
      <c r="M137" s="3">
        <f t="shared" si="74"/>
        <v>133731.64208816231</v>
      </c>
      <c r="P137" s="4">
        <f t="shared" si="70"/>
        <v>2.2800000000000001E-2</v>
      </c>
      <c r="Q137" s="4">
        <f t="shared" si="50"/>
        <v>3.4799999999999998E-2</v>
      </c>
      <c r="R137" s="3">
        <f t="shared" si="60"/>
        <v>158131.2021229009</v>
      </c>
      <c r="S137" s="3">
        <f t="shared" si="53"/>
        <v>937.36088573636482</v>
      </c>
      <c r="T137" s="3">
        <f t="shared" si="61"/>
        <v>458.58048615641252</v>
      </c>
      <c r="U137" s="3">
        <f t="shared" si="62"/>
        <v>478.7803995799523</v>
      </c>
      <c r="V137" s="3">
        <f t="shared" si="63"/>
        <v>140520.17387038472</v>
      </c>
    </row>
    <row r="138" spans="1:22" ht="15" customHeight="1" x14ac:dyDescent="0.2">
      <c r="A138" s="1">
        <v>130</v>
      </c>
      <c r="B138" s="5">
        <v>43221</v>
      </c>
      <c r="C138" s="1">
        <f t="shared" si="68"/>
        <v>3.4636999999999998</v>
      </c>
      <c r="D138" s="2">
        <f t="shared" si="52"/>
        <v>3.5676109999999999</v>
      </c>
      <c r="E138" s="4">
        <f t="shared" si="69"/>
        <v>1E-4</v>
      </c>
      <c r="F138" s="4">
        <f t="shared" ref="F138:F201" si="75">E138+$E$5</f>
        <v>1.21E-2</v>
      </c>
      <c r="G138" s="3">
        <f t="shared" si="67"/>
        <v>62239.427434700272</v>
      </c>
      <c r="H138" s="3">
        <f t="shared" ref="H138:H201" si="76">G138*D138</f>
        <v>222046.06594973846</v>
      </c>
      <c r="I138" s="3">
        <f t="shared" si="51"/>
        <v>302.16606116606312</v>
      </c>
      <c r="J138" s="3">
        <f t="shared" si="71"/>
        <v>62.758089329989438</v>
      </c>
      <c r="K138" s="3">
        <f t="shared" si="72"/>
        <v>239.40797183607367</v>
      </c>
      <c r="L138" s="3">
        <f t="shared" si="73"/>
        <v>1078.0109636427196</v>
      </c>
      <c r="M138" s="3">
        <f t="shared" si="74"/>
        <v>134809.65305180501</v>
      </c>
      <c r="P138" s="4">
        <f t="shared" si="70"/>
        <v>2.2800000000000001E-2</v>
      </c>
      <c r="Q138" s="4">
        <f t="shared" ref="Q138:Q201" si="77">P138+$R$5</f>
        <v>3.4799999999999998E-2</v>
      </c>
      <c r="R138" s="3">
        <f t="shared" si="60"/>
        <v>157652.42172332093</v>
      </c>
      <c r="S138" s="3">
        <f t="shared" si="53"/>
        <v>937.36088573636482</v>
      </c>
      <c r="T138" s="3">
        <f t="shared" si="61"/>
        <v>457.19202299763066</v>
      </c>
      <c r="U138" s="3">
        <f t="shared" si="62"/>
        <v>480.16886273873416</v>
      </c>
      <c r="V138" s="3">
        <f t="shared" si="63"/>
        <v>141457.53475612108</v>
      </c>
    </row>
    <row r="139" spans="1:22" ht="15" customHeight="1" x14ac:dyDescent="0.2">
      <c r="A139" s="1">
        <v>131</v>
      </c>
      <c r="B139" s="5">
        <v>43252</v>
      </c>
      <c r="C139" s="1">
        <f t="shared" si="68"/>
        <v>3.4636999999999998</v>
      </c>
      <c r="D139" s="2">
        <f t="shared" si="52"/>
        <v>3.5676109999999999</v>
      </c>
      <c r="E139" s="4">
        <f t="shared" si="69"/>
        <v>1E-4</v>
      </c>
      <c r="F139" s="4">
        <f t="shared" si="75"/>
        <v>1.21E-2</v>
      </c>
      <c r="G139" s="3">
        <f t="shared" si="67"/>
        <v>62000.019462864198</v>
      </c>
      <c r="H139" s="3">
        <f t="shared" si="76"/>
        <v>221191.95143592841</v>
      </c>
      <c r="I139" s="3">
        <f t="shared" ref="I139:I202" si="78">PMT(F139/12,$A$368-A139+1,G139)*-1</f>
        <v>302.16606116606312</v>
      </c>
      <c r="J139" s="3">
        <f t="shared" si="71"/>
        <v>62.516686291721392</v>
      </c>
      <c r="K139" s="3">
        <f t="shared" si="72"/>
        <v>239.64937487434173</v>
      </c>
      <c r="L139" s="3">
        <f t="shared" si="73"/>
        <v>1078.0109636427196</v>
      </c>
      <c r="M139" s="3">
        <f t="shared" si="74"/>
        <v>135887.66401544772</v>
      </c>
      <c r="P139" s="4">
        <f t="shared" si="70"/>
        <v>2.2800000000000001E-2</v>
      </c>
      <c r="Q139" s="4">
        <f t="shared" si="77"/>
        <v>3.4799999999999998E-2</v>
      </c>
      <c r="R139" s="3">
        <f t="shared" si="60"/>
        <v>157172.2528605822</v>
      </c>
      <c r="S139" s="3">
        <f t="shared" si="53"/>
        <v>937.36088573636482</v>
      </c>
      <c r="T139" s="3">
        <f t="shared" si="61"/>
        <v>455.79953329568838</v>
      </c>
      <c r="U139" s="3">
        <f t="shared" si="62"/>
        <v>481.56135244067644</v>
      </c>
      <c r="V139" s="3">
        <f t="shared" si="63"/>
        <v>142394.89564185744</v>
      </c>
    </row>
    <row r="140" spans="1:22" ht="15" customHeight="1" x14ac:dyDescent="0.2">
      <c r="A140" s="1">
        <v>132</v>
      </c>
      <c r="B140" s="5">
        <v>43282</v>
      </c>
      <c r="C140" s="1">
        <f t="shared" si="68"/>
        <v>3.4636999999999998</v>
      </c>
      <c r="D140" s="2">
        <f t="shared" ref="D140:D203" si="79">C140*(1+$E$4)</f>
        <v>3.5676109999999999</v>
      </c>
      <c r="E140" s="4">
        <f t="shared" si="69"/>
        <v>1E-4</v>
      </c>
      <c r="F140" s="4">
        <f t="shared" si="75"/>
        <v>1.21E-2</v>
      </c>
      <c r="G140" s="3">
        <f t="shared" si="67"/>
        <v>61760.370087989853</v>
      </c>
      <c r="H140" s="3">
        <f t="shared" si="76"/>
        <v>220336.97568998355</v>
      </c>
      <c r="I140" s="3">
        <f t="shared" si="78"/>
        <v>302.16606116606306</v>
      </c>
      <c r="J140" s="3">
        <f t="shared" si="71"/>
        <v>62.275039838723103</v>
      </c>
      <c r="K140" s="3">
        <f t="shared" si="72"/>
        <v>239.89102132733996</v>
      </c>
      <c r="L140" s="3">
        <f t="shared" si="73"/>
        <v>1078.0109636427194</v>
      </c>
      <c r="M140" s="3">
        <f t="shared" si="74"/>
        <v>136965.67497909043</v>
      </c>
      <c r="P140" s="4">
        <f t="shared" si="70"/>
        <v>2.2800000000000001E-2</v>
      </c>
      <c r="Q140" s="4">
        <f t="shared" si="77"/>
        <v>3.4799999999999998E-2</v>
      </c>
      <c r="R140" s="3">
        <f t="shared" si="60"/>
        <v>156690.69150814152</v>
      </c>
      <c r="S140" s="3">
        <f t="shared" si="53"/>
        <v>937.36088573636482</v>
      </c>
      <c r="T140" s="3">
        <f t="shared" si="61"/>
        <v>454.40300537361037</v>
      </c>
      <c r="U140" s="3">
        <f t="shared" si="62"/>
        <v>482.95788036275445</v>
      </c>
      <c r="V140" s="3">
        <f t="shared" si="63"/>
        <v>143332.2565275938</v>
      </c>
    </row>
    <row r="141" spans="1:22" ht="15" customHeight="1" x14ac:dyDescent="0.2">
      <c r="A141" s="1">
        <v>133</v>
      </c>
      <c r="B141" s="5">
        <v>43313</v>
      </c>
      <c r="C141" s="1">
        <f t="shared" si="68"/>
        <v>3.4636999999999998</v>
      </c>
      <c r="D141" s="2">
        <f t="shared" si="79"/>
        <v>3.5676109999999999</v>
      </c>
      <c r="E141" s="4">
        <f t="shared" si="69"/>
        <v>1E-4</v>
      </c>
      <c r="F141" s="4">
        <f t="shared" si="75"/>
        <v>1.21E-2</v>
      </c>
      <c r="G141" s="3">
        <f t="shared" si="67"/>
        <v>61520.479066662512</v>
      </c>
      <c r="H141" s="3">
        <f t="shared" si="76"/>
        <v>219481.13784349491</v>
      </c>
      <c r="I141" s="3">
        <f t="shared" si="78"/>
        <v>302.16606116606306</v>
      </c>
      <c r="J141" s="3">
        <f t="shared" si="71"/>
        <v>62.033149725551368</v>
      </c>
      <c r="K141" s="3">
        <f t="shared" si="72"/>
        <v>240.13291144051169</v>
      </c>
      <c r="L141" s="3">
        <f t="shared" si="73"/>
        <v>1078.0109636427194</v>
      </c>
      <c r="M141" s="3">
        <f t="shared" si="74"/>
        <v>138043.68594273314</v>
      </c>
      <c r="P141" s="4">
        <f t="shared" si="70"/>
        <v>2.2800000000000001E-2</v>
      </c>
      <c r="Q141" s="4">
        <f t="shared" si="77"/>
        <v>3.4799999999999998E-2</v>
      </c>
      <c r="R141" s="3">
        <f t="shared" si="60"/>
        <v>156207.73362777877</v>
      </c>
      <c r="S141" s="3">
        <f t="shared" ref="S141:S204" si="80">PMT(Q141/12,$A$368-A141+1,R141)*-1</f>
        <v>937.36088573636471</v>
      </c>
      <c r="T141" s="3">
        <f t="shared" si="61"/>
        <v>453.00242752055834</v>
      </c>
      <c r="U141" s="3">
        <f t="shared" si="62"/>
        <v>484.35845821580637</v>
      </c>
      <c r="V141" s="3">
        <f t="shared" si="63"/>
        <v>144269.61741333015</v>
      </c>
    </row>
    <row r="142" spans="1:22" ht="15" customHeight="1" x14ac:dyDescent="0.2">
      <c r="A142" s="1">
        <v>134</v>
      </c>
      <c r="B142" s="5">
        <v>43344</v>
      </c>
      <c r="C142" s="1">
        <f t="shared" si="68"/>
        <v>3.4636999999999998</v>
      </c>
      <c r="D142" s="2">
        <f t="shared" si="79"/>
        <v>3.5676109999999999</v>
      </c>
      <c r="E142" s="4">
        <f t="shared" si="69"/>
        <v>1E-4</v>
      </c>
      <c r="F142" s="4">
        <f t="shared" si="75"/>
        <v>1.21E-2</v>
      </c>
      <c r="G142" s="3">
        <f t="shared" si="67"/>
        <v>61280.346155222003</v>
      </c>
      <c r="H142" s="3">
        <f t="shared" si="76"/>
        <v>218624.43702717772</v>
      </c>
      <c r="I142" s="3">
        <f t="shared" si="78"/>
        <v>302.16606116606312</v>
      </c>
      <c r="J142" s="3">
        <f t="shared" si="71"/>
        <v>61.791015706515516</v>
      </c>
      <c r="K142" s="3">
        <f t="shared" si="72"/>
        <v>240.37504545954761</v>
      </c>
      <c r="L142" s="3">
        <f t="shared" si="73"/>
        <v>1078.0109636427196</v>
      </c>
      <c r="M142" s="3">
        <f t="shared" si="74"/>
        <v>139121.69690637584</v>
      </c>
      <c r="P142" s="4">
        <f t="shared" si="70"/>
        <v>2.2800000000000001E-2</v>
      </c>
      <c r="Q142" s="4">
        <f t="shared" si="77"/>
        <v>3.4799999999999998E-2</v>
      </c>
      <c r="R142" s="3">
        <f t="shared" si="60"/>
        <v>155723.37516956296</v>
      </c>
      <c r="S142" s="3">
        <f t="shared" si="80"/>
        <v>937.36088573636505</v>
      </c>
      <c r="T142" s="3">
        <f t="shared" si="61"/>
        <v>451.59778799173256</v>
      </c>
      <c r="U142" s="3">
        <f t="shared" si="62"/>
        <v>485.76309774463249</v>
      </c>
      <c r="V142" s="3">
        <f t="shared" si="63"/>
        <v>145206.97829906651</v>
      </c>
    </row>
    <row r="143" spans="1:22" ht="15" customHeight="1" x14ac:dyDescent="0.2">
      <c r="A143" s="1">
        <v>135</v>
      </c>
      <c r="B143" s="5">
        <v>43374</v>
      </c>
      <c r="C143" s="1">
        <f t="shared" si="68"/>
        <v>3.4636999999999998</v>
      </c>
      <c r="D143" s="2">
        <f t="shared" si="79"/>
        <v>3.5676109999999999</v>
      </c>
      <c r="E143" s="4">
        <f t="shared" si="69"/>
        <v>1E-4</v>
      </c>
      <c r="F143" s="4">
        <f t="shared" si="75"/>
        <v>1.21E-2</v>
      </c>
      <c r="G143" s="3">
        <f t="shared" si="67"/>
        <v>61039.971109762453</v>
      </c>
      <c r="H143" s="3">
        <f t="shared" si="76"/>
        <v>217766.87237087073</v>
      </c>
      <c r="I143" s="3">
        <f t="shared" si="78"/>
        <v>302.16606116606306</v>
      </c>
      <c r="J143" s="3">
        <f t="shared" si="71"/>
        <v>61.548637535677138</v>
      </c>
      <c r="K143" s="3">
        <f t="shared" si="72"/>
        <v>240.61742363038593</v>
      </c>
      <c r="L143" s="3">
        <f t="shared" si="73"/>
        <v>1078.0109636427194</v>
      </c>
      <c r="M143" s="3">
        <f t="shared" si="74"/>
        <v>140199.70787001855</v>
      </c>
      <c r="P143" s="4">
        <f t="shared" si="70"/>
        <v>2.2800000000000001E-2</v>
      </c>
      <c r="Q143" s="4">
        <f t="shared" si="77"/>
        <v>3.4799999999999998E-2</v>
      </c>
      <c r="R143" s="3">
        <f t="shared" ref="R143:R206" si="81">R142-U142</f>
        <v>155237.61207181832</v>
      </c>
      <c r="S143" s="3">
        <f t="shared" si="80"/>
        <v>937.36088573636471</v>
      </c>
      <c r="T143" s="3">
        <f t="shared" ref="T143:T206" si="82">R143*Q143/12</f>
        <v>450.18907500827305</v>
      </c>
      <c r="U143" s="3">
        <f t="shared" ref="U143:U206" si="83">S143-T143</f>
        <v>487.17181072809166</v>
      </c>
      <c r="V143" s="3">
        <f t="shared" ref="V143:V206" si="84">V142+S143</f>
        <v>146144.33918480287</v>
      </c>
    </row>
    <row r="144" spans="1:22" ht="15" customHeight="1" x14ac:dyDescent="0.2">
      <c r="A144" s="1">
        <v>136</v>
      </c>
      <c r="B144" s="5">
        <v>43405</v>
      </c>
      <c r="C144" s="1">
        <f t="shared" si="68"/>
        <v>3.4636999999999998</v>
      </c>
      <c r="D144" s="2">
        <f t="shared" si="79"/>
        <v>3.5676109999999999</v>
      </c>
      <c r="E144" s="4">
        <f t="shared" si="69"/>
        <v>1E-4</v>
      </c>
      <c r="F144" s="4">
        <f t="shared" si="75"/>
        <v>1.21E-2</v>
      </c>
      <c r="G144" s="3">
        <f t="shared" si="67"/>
        <v>60799.353686132068</v>
      </c>
      <c r="H144" s="3">
        <f t="shared" si="76"/>
        <v>216908.4430035353</v>
      </c>
      <c r="I144" s="3">
        <f t="shared" si="78"/>
        <v>302.16606116606306</v>
      </c>
      <c r="J144" s="3">
        <f t="shared" si="71"/>
        <v>61.30601496684983</v>
      </c>
      <c r="K144" s="3">
        <f t="shared" si="72"/>
        <v>240.86004619921323</v>
      </c>
      <c r="L144" s="3">
        <f t="shared" si="73"/>
        <v>1078.0109636427194</v>
      </c>
      <c r="M144" s="3">
        <f t="shared" si="74"/>
        <v>141277.71883366126</v>
      </c>
      <c r="P144" s="4">
        <f t="shared" si="70"/>
        <v>2.2800000000000001E-2</v>
      </c>
      <c r="Q144" s="4">
        <f t="shared" si="77"/>
        <v>3.4799999999999998E-2</v>
      </c>
      <c r="R144" s="3">
        <f t="shared" si="81"/>
        <v>154750.44026109023</v>
      </c>
      <c r="S144" s="3">
        <f t="shared" si="80"/>
        <v>937.36088573636482</v>
      </c>
      <c r="T144" s="3">
        <f t="shared" si="82"/>
        <v>448.77627675716167</v>
      </c>
      <c r="U144" s="3">
        <f t="shared" si="83"/>
        <v>488.58460897920315</v>
      </c>
      <c r="V144" s="3">
        <f t="shared" si="84"/>
        <v>147081.70007053923</v>
      </c>
    </row>
    <row r="145" spans="1:22" ht="15" customHeight="1" x14ac:dyDescent="0.2">
      <c r="A145" s="1">
        <v>137</v>
      </c>
      <c r="B145" s="5">
        <v>43435</v>
      </c>
      <c r="C145" s="1">
        <f t="shared" si="68"/>
        <v>3.4636999999999998</v>
      </c>
      <c r="D145" s="2">
        <f t="shared" si="79"/>
        <v>3.5676109999999999</v>
      </c>
      <c r="E145" s="4">
        <f t="shared" si="69"/>
        <v>1E-4</v>
      </c>
      <c r="F145" s="4">
        <f t="shared" si="75"/>
        <v>1.21E-2</v>
      </c>
      <c r="G145" s="3">
        <f t="shared" si="67"/>
        <v>60558.493639932858</v>
      </c>
      <c r="H145" s="3">
        <f t="shared" si="76"/>
        <v>216049.1480532545</v>
      </c>
      <c r="I145" s="3">
        <f t="shared" si="78"/>
        <v>302.16606116606306</v>
      </c>
      <c r="J145" s="3">
        <f t="shared" si="71"/>
        <v>61.063147753598962</v>
      </c>
      <c r="K145" s="3">
        <f t="shared" si="72"/>
        <v>241.10291341246409</v>
      </c>
      <c r="L145" s="3">
        <f t="shared" si="73"/>
        <v>1078.0109636427194</v>
      </c>
      <c r="M145" s="3">
        <f t="shared" si="74"/>
        <v>142355.72979730397</v>
      </c>
      <c r="P145" s="4">
        <f t="shared" si="70"/>
        <v>2.2800000000000001E-2</v>
      </c>
      <c r="Q145" s="4">
        <f t="shared" si="77"/>
        <v>3.4799999999999998E-2</v>
      </c>
      <c r="R145" s="3">
        <f t="shared" si="81"/>
        <v>154261.85565211103</v>
      </c>
      <c r="S145" s="3">
        <f t="shared" si="80"/>
        <v>937.36088573636482</v>
      </c>
      <c r="T145" s="3">
        <f t="shared" si="82"/>
        <v>447.35938139112199</v>
      </c>
      <c r="U145" s="3">
        <f t="shared" si="83"/>
        <v>490.00150434524284</v>
      </c>
      <c r="V145" s="3">
        <f t="shared" si="84"/>
        <v>148019.06095627559</v>
      </c>
    </row>
    <row r="146" spans="1:22" ht="15" customHeight="1" x14ac:dyDescent="0.2">
      <c r="A146" s="1">
        <v>138</v>
      </c>
      <c r="B146" s="5">
        <v>43466</v>
      </c>
      <c r="C146" s="1">
        <f t="shared" si="68"/>
        <v>3.4636999999999998</v>
      </c>
      <c r="D146" s="2">
        <f t="shared" si="79"/>
        <v>3.5676109999999999</v>
      </c>
      <c r="E146" s="4">
        <f t="shared" si="69"/>
        <v>1E-4</v>
      </c>
      <c r="F146" s="4">
        <f t="shared" si="75"/>
        <v>1.21E-2</v>
      </c>
      <c r="G146" s="3">
        <f t="shared" si="67"/>
        <v>60317.390726520396</v>
      </c>
      <c r="H146" s="3">
        <f t="shared" si="76"/>
        <v>215188.98664723214</v>
      </c>
      <c r="I146" s="3">
        <f t="shared" si="78"/>
        <v>302.16606116606306</v>
      </c>
      <c r="J146" s="3">
        <f t="shared" si="71"/>
        <v>60.820035649241397</v>
      </c>
      <c r="K146" s="3">
        <f t="shared" si="72"/>
        <v>241.34602551682167</v>
      </c>
      <c r="L146" s="3">
        <f t="shared" si="73"/>
        <v>1078.0109636427194</v>
      </c>
      <c r="M146" s="3">
        <f t="shared" si="74"/>
        <v>143433.74076094668</v>
      </c>
      <c r="P146" s="4">
        <f t="shared" si="70"/>
        <v>2.2800000000000001E-2</v>
      </c>
      <c r="Q146" s="4">
        <f t="shared" si="77"/>
        <v>3.4799999999999998E-2</v>
      </c>
      <c r="R146" s="3">
        <f t="shared" si="81"/>
        <v>153771.85414776579</v>
      </c>
      <c r="S146" s="3">
        <f t="shared" si="80"/>
        <v>937.36088573636471</v>
      </c>
      <c r="T146" s="3">
        <f t="shared" si="82"/>
        <v>445.93837702852073</v>
      </c>
      <c r="U146" s="3">
        <f t="shared" si="83"/>
        <v>491.42250870784397</v>
      </c>
      <c r="V146" s="3">
        <f t="shared" si="84"/>
        <v>148956.42184201194</v>
      </c>
    </row>
    <row r="147" spans="1:22" ht="15" customHeight="1" x14ac:dyDescent="0.2">
      <c r="A147" s="1">
        <v>139</v>
      </c>
      <c r="B147" s="5">
        <v>43497</v>
      </c>
      <c r="C147" s="1">
        <f t="shared" si="68"/>
        <v>3.4636999999999998</v>
      </c>
      <c r="D147" s="2">
        <f t="shared" si="79"/>
        <v>3.5676109999999999</v>
      </c>
      <c r="E147" s="4">
        <f t="shared" si="69"/>
        <v>1E-4</v>
      </c>
      <c r="F147" s="4">
        <f t="shared" si="75"/>
        <v>1.21E-2</v>
      </c>
      <c r="G147" s="3">
        <f t="shared" si="67"/>
        <v>60076.044701003571</v>
      </c>
      <c r="H147" s="3">
        <f t="shared" si="76"/>
        <v>214327.95791179204</v>
      </c>
      <c r="I147" s="3">
        <f t="shared" si="78"/>
        <v>302.16606116606306</v>
      </c>
      <c r="J147" s="3">
        <f t="shared" si="71"/>
        <v>60.576678406845268</v>
      </c>
      <c r="K147" s="3">
        <f t="shared" si="72"/>
        <v>241.58938275921778</v>
      </c>
      <c r="L147" s="3">
        <f t="shared" si="73"/>
        <v>1078.0109636427194</v>
      </c>
      <c r="M147" s="3">
        <f t="shared" si="74"/>
        <v>144511.75172458938</v>
      </c>
      <c r="P147" s="4">
        <f t="shared" si="70"/>
        <v>2.2800000000000001E-2</v>
      </c>
      <c r="Q147" s="4">
        <f t="shared" si="77"/>
        <v>3.4799999999999998E-2</v>
      </c>
      <c r="R147" s="3">
        <f t="shared" si="81"/>
        <v>153280.43163905793</v>
      </c>
      <c r="S147" s="3">
        <f t="shared" si="80"/>
        <v>937.36088573636482</v>
      </c>
      <c r="T147" s="3">
        <f t="shared" si="82"/>
        <v>444.51325175326798</v>
      </c>
      <c r="U147" s="3">
        <f t="shared" si="83"/>
        <v>492.84763398309684</v>
      </c>
      <c r="V147" s="3">
        <f t="shared" si="84"/>
        <v>149893.7827277483</v>
      </c>
    </row>
    <row r="148" spans="1:22" ht="15" customHeight="1" x14ac:dyDescent="0.2">
      <c r="A148" s="1">
        <v>140</v>
      </c>
      <c r="B148" s="5">
        <v>43525</v>
      </c>
      <c r="C148" s="1">
        <f t="shared" si="68"/>
        <v>3.4636999999999998</v>
      </c>
      <c r="D148" s="2">
        <f t="shared" si="79"/>
        <v>3.5676109999999999</v>
      </c>
      <c r="E148" s="4">
        <f t="shared" si="69"/>
        <v>1E-4</v>
      </c>
      <c r="F148" s="4">
        <f t="shared" si="75"/>
        <v>1.21E-2</v>
      </c>
      <c r="G148" s="3">
        <f t="shared" si="67"/>
        <v>59834.455318244356</v>
      </c>
      <c r="H148" s="3">
        <f t="shared" si="76"/>
        <v>213466.06097237705</v>
      </c>
      <c r="I148" s="3">
        <f t="shared" si="78"/>
        <v>302.16606116606312</v>
      </c>
      <c r="J148" s="3">
        <f t="shared" si="71"/>
        <v>60.333075779229723</v>
      </c>
      <c r="K148" s="3">
        <f t="shared" si="72"/>
        <v>241.8329853868334</v>
      </c>
      <c r="L148" s="3">
        <f t="shared" si="73"/>
        <v>1078.0109636427196</v>
      </c>
      <c r="M148" s="3">
        <f t="shared" si="74"/>
        <v>145589.76268823209</v>
      </c>
      <c r="P148" s="4">
        <f t="shared" si="70"/>
        <v>2.2800000000000001E-2</v>
      </c>
      <c r="Q148" s="4">
        <f t="shared" si="77"/>
        <v>3.4799999999999998E-2</v>
      </c>
      <c r="R148" s="3">
        <f t="shared" si="81"/>
        <v>152787.58400507484</v>
      </c>
      <c r="S148" s="3">
        <f t="shared" si="80"/>
        <v>937.36088573636471</v>
      </c>
      <c r="T148" s="3">
        <f t="shared" si="82"/>
        <v>443.08399361471697</v>
      </c>
      <c r="U148" s="3">
        <f t="shared" si="83"/>
        <v>494.27689212164773</v>
      </c>
      <c r="V148" s="3">
        <f t="shared" si="84"/>
        <v>150831.14361348466</v>
      </c>
    </row>
    <row r="149" spans="1:22" ht="15" customHeight="1" x14ac:dyDescent="0.2">
      <c r="A149" s="1">
        <v>141</v>
      </c>
      <c r="B149" s="5">
        <v>43556</v>
      </c>
      <c r="C149" s="1">
        <f t="shared" si="68"/>
        <v>3.4636999999999998</v>
      </c>
      <c r="D149" s="2">
        <f t="shared" si="79"/>
        <v>3.5676109999999999</v>
      </c>
      <c r="E149" s="4">
        <f t="shared" si="69"/>
        <v>1E-4</v>
      </c>
      <c r="F149" s="4">
        <f t="shared" si="75"/>
        <v>1.21E-2</v>
      </c>
      <c r="G149" s="3">
        <f t="shared" si="67"/>
        <v>59592.622332857522</v>
      </c>
      <c r="H149" s="3">
        <f t="shared" si="76"/>
        <v>212603.29495354815</v>
      </c>
      <c r="I149" s="3">
        <f t="shared" si="78"/>
        <v>302.16606116606312</v>
      </c>
      <c r="J149" s="3">
        <f t="shared" si="71"/>
        <v>60.089227518964663</v>
      </c>
      <c r="K149" s="3">
        <f t="shared" si="72"/>
        <v>242.07683364709845</v>
      </c>
      <c r="L149" s="3">
        <f t="shared" si="73"/>
        <v>1078.0109636427196</v>
      </c>
      <c r="M149" s="3">
        <f t="shared" si="74"/>
        <v>146667.7736518748</v>
      </c>
      <c r="P149" s="4">
        <f t="shared" si="70"/>
        <v>2.2800000000000001E-2</v>
      </c>
      <c r="Q149" s="4">
        <f t="shared" si="77"/>
        <v>3.4799999999999998E-2</v>
      </c>
      <c r="R149" s="3">
        <f t="shared" si="81"/>
        <v>152293.30711295319</v>
      </c>
      <c r="S149" s="3">
        <f t="shared" si="80"/>
        <v>937.36088573636482</v>
      </c>
      <c r="T149" s="3">
        <f t="shared" si="82"/>
        <v>441.65059062756421</v>
      </c>
      <c r="U149" s="3">
        <f t="shared" si="83"/>
        <v>495.71029510880061</v>
      </c>
      <c r="V149" s="3">
        <f t="shared" si="84"/>
        <v>151768.50449922102</v>
      </c>
    </row>
    <row r="150" spans="1:22" ht="15" customHeight="1" x14ac:dyDescent="0.2">
      <c r="A150" s="1">
        <v>142</v>
      </c>
      <c r="B150" s="5">
        <v>43586</v>
      </c>
      <c r="C150" s="1">
        <f t="shared" si="68"/>
        <v>3.4636999999999998</v>
      </c>
      <c r="D150" s="2">
        <f t="shared" si="79"/>
        <v>3.5676109999999999</v>
      </c>
      <c r="E150" s="4">
        <f t="shared" si="69"/>
        <v>1E-4</v>
      </c>
      <c r="F150" s="4">
        <f t="shared" si="75"/>
        <v>1.21E-2</v>
      </c>
      <c r="G150" s="3">
        <f t="shared" si="67"/>
        <v>59350.545499210421</v>
      </c>
      <c r="H150" s="3">
        <f t="shared" si="76"/>
        <v>211739.65897898359</v>
      </c>
      <c r="I150" s="3">
        <f t="shared" si="78"/>
        <v>302.16606116606306</v>
      </c>
      <c r="J150" s="3">
        <f t="shared" si="71"/>
        <v>59.845133378370512</v>
      </c>
      <c r="K150" s="3">
        <f t="shared" si="72"/>
        <v>242.32092778769254</v>
      </c>
      <c r="L150" s="3">
        <f t="shared" si="73"/>
        <v>1078.0109636427194</v>
      </c>
      <c r="M150" s="3">
        <f t="shared" si="74"/>
        <v>147745.78461551751</v>
      </c>
      <c r="P150" s="4">
        <f t="shared" si="70"/>
        <v>2.2800000000000001E-2</v>
      </c>
      <c r="Q150" s="4">
        <f t="shared" si="77"/>
        <v>3.4799999999999998E-2</v>
      </c>
      <c r="R150" s="3">
        <f t="shared" si="81"/>
        <v>151797.5968178444</v>
      </c>
      <c r="S150" s="3">
        <f t="shared" si="80"/>
        <v>937.36088573636505</v>
      </c>
      <c r="T150" s="3">
        <f t="shared" si="82"/>
        <v>440.21303077174872</v>
      </c>
      <c r="U150" s="3">
        <f t="shared" si="83"/>
        <v>497.14785496461633</v>
      </c>
      <c r="V150" s="3">
        <f t="shared" si="84"/>
        <v>152705.86538495737</v>
      </c>
    </row>
    <row r="151" spans="1:22" ht="15" customHeight="1" x14ac:dyDescent="0.2">
      <c r="A151" s="1">
        <v>143</v>
      </c>
      <c r="B151" s="5">
        <v>43617</v>
      </c>
      <c r="C151" s="1">
        <f t="shared" si="68"/>
        <v>3.4636999999999998</v>
      </c>
      <c r="D151" s="2">
        <f t="shared" si="79"/>
        <v>3.5676109999999999</v>
      </c>
      <c r="E151" s="4">
        <f t="shared" si="69"/>
        <v>1E-4</v>
      </c>
      <c r="F151" s="4">
        <f t="shared" si="75"/>
        <v>1.21E-2</v>
      </c>
      <c r="G151" s="3">
        <f t="shared" si="67"/>
        <v>59108.224571422725</v>
      </c>
      <c r="H151" s="3">
        <f t="shared" si="76"/>
        <v>210875.152171478</v>
      </c>
      <c r="I151" s="3">
        <f t="shared" si="78"/>
        <v>302.16606116606306</v>
      </c>
      <c r="J151" s="3">
        <f t="shared" si="71"/>
        <v>59.600793109517916</v>
      </c>
      <c r="K151" s="3">
        <f t="shared" si="72"/>
        <v>242.56526805654514</v>
      </c>
      <c r="L151" s="3">
        <f t="shared" si="73"/>
        <v>1078.0109636427194</v>
      </c>
      <c r="M151" s="3">
        <f t="shared" si="74"/>
        <v>148823.79557916021</v>
      </c>
      <c r="P151" s="4">
        <f t="shared" si="70"/>
        <v>2.2800000000000001E-2</v>
      </c>
      <c r="Q151" s="4">
        <f t="shared" si="77"/>
        <v>3.4799999999999998E-2</v>
      </c>
      <c r="R151" s="3">
        <f t="shared" si="81"/>
        <v>151300.44896287977</v>
      </c>
      <c r="S151" s="3">
        <f t="shared" si="80"/>
        <v>937.36088573636482</v>
      </c>
      <c r="T151" s="3">
        <f t="shared" si="82"/>
        <v>438.77130199235131</v>
      </c>
      <c r="U151" s="3">
        <f t="shared" si="83"/>
        <v>498.58958374401351</v>
      </c>
      <c r="V151" s="3">
        <f t="shared" si="84"/>
        <v>153643.22627069373</v>
      </c>
    </row>
    <row r="152" spans="1:22" ht="15" customHeight="1" x14ac:dyDescent="0.2">
      <c r="A152" s="1">
        <v>144</v>
      </c>
      <c r="B152" s="5">
        <v>43647</v>
      </c>
      <c r="C152" s="1">
        <f t="shared" si="68"/>
        <v>3.4636999999999998</v>
      </c>
      <c r="D152" s="2">
        <f t="shared" si="79"/>
        <v>3.5676109999999999</v>
      </c>
      <c r="E152" s="4">
        <f t="shared" si="69"/>
        <v>1E-4</v>
      </c>
      <c r="F152" s="4">
        <f t="shared" si="75"/>
        <v>1.21E-2</v>
      </c>
      <c r="G152" s="3">
        <f t="shared" si="67"/>
        <v>58865.659303366177</v>
      </c>
      <c r="H152" s="3">
        <f t="shared" si="76"/>
        <v>210009.77365294151</v>
      </c>
      <c r="I152" s="3">
        <f t="shared" si="78"/>
        <v>302.16606116606312</v>
      </c>
      <c r="J152" s="3">
        <f t="shared" si="71"/>
        <v>59.356206464227562</v>
      </c>
      <c r="K152" s="3">
        <f t="shared" si="72"/>
        <v>242.80985470183555</v>
      </c>
      <c r="L152" s="3">
        <f t="shared" si="73"/>
        <v>1078.0109636427196</v>
      </c>
      <c r="M152" s="3">
        <f t="shared" si="74"/>
        <v>149901.80654280292</v>
      </c>
      <c r="P152" s="4">
        <f t="shared" si="70"/>
        <v>2.2800000000000001E-2</v>
      </c>
      <c r="Q152" s="4">
        <f t="shared" si="77"/>
        <v>3.4799999999999998E-2</v>
      </c>
      <c r="R152" s="3">
        <f t="shared" si="81"/>
        <v>150801.85937913577</v>
      </c>
      <c r="S152" s="3">
        <f t="shared" si="80"/>
        <v>937.36088573636482</v>
      </c>
      <c r="T152" s="3">
        <f t="shared" si="82"/>
        <v>437.32539219949371</v>
      </c>
      <c r="U152" s="3">
        <f t="shared" si="83"/>
        <v>500.03549353687112</v>
      </c>
      <c r="V152" s="3">
        <f t="shared" si="84"/>
        <v>154580.58715643009</v>
      </c>
    </row>
    <row r="153" spans="1:22" ht="15" customHeight="1" x14ac:dyDescent="0.2">
      <c r="A153" s="1">
        <v>145</v>
      </c>
      <c r="B153" s="5">
        <v>43678</v>
      </c>
      <c r="C153" s="1">
        <f t="shared" si="68"/>
        <v>3.4636999999999998</v>
      </c>
      <c r="D153" s="2">
        <f t="shared" si="79"/>
        <v>3.5676109999999999</v>
      </c>
      <c r="E153" s="4">
        <f t="shared" si="69"/>
        <v>1E-4</v>
      </c>
      <c r="F153" s="4">
        <f t="shared" si="75"/>
        <v>1.21E-2</v>
      </c>
      <c r="G153" s="3">
        <f t="shared" si="67"/>
        <v>58622.849448664339</v>
      </c>
      <c r="H153" s="3">
        <f t="shared" si="76"/>
        <v>209143.52254439882</v>
      </c>
      <c r="I153" s="3">
        <f t="shared" si="78"/>
        <v>302.16606116606306</v>
      </c>
      <c r="J153" s="3">
        <f t="shared" si="71"/>
        <v>59.11137319406987</v>
      </c>
      <c r="K153" s="3">
        <f t="shared" si="72"/>
        <v>243.05468797199319</v>
      </c>
      <c r="L153" s="3">
        <f t="shared" si="73"/>
        <v>1078.0109636427194</v>
      </c>
      <c r="M153" s="3">
        <f t="shared" si="74"/>
        <v>150979.81750644563</v>
      </c>
      <c r="P153" s="4">
        <f t="shared" si="70"/>
        <v>2.2800000000000001E-2</v>
      </c>
      <c r="Q153" s="4">
        <f t="shared" si="77"/>
        <v>3.4799999999999998E-2</v>
      </c>
      <c r="R153" s="3">
        <f t="shared" si="81"/>
        <v>150301.82388559889</v>
      </c>
      <c r="S153" s="3">
        <f t="shared" si="80"/>
        <v>937.36088573636471</v>
      </c>
      <c r="T153" s="3">
        <f t="shared" si="82"/>
        <v>435.87528926823671</v>
      </c>
      <c r="U153" s="3">
        <f t="shared" si="83"/>
        <v>501.48559646812799</v>
      </c>
      <c r="V153" s="3">
        <f t="shared" si="84"/>
        <v>155517.94804216645</v>
      </c>
    </row>
    <row r="154" spans="1:22" ht="15" customHeight="1" x14ac:dyDescent="0.2">
      <c r="A154" s="1">
        <v>146</v>
      </c>
      <c r="B154" s="5">
        <v>43709</v>
      </c>
      <c r="C154" s="1">
        <f t="shared" si="68"/>
        <v>3.4636999999999998</v>
      </c>
      <c r="D154" s="2">
        <f t="shared" si="79"/>
        <v>3.5676109999999999</v>
      </c>
      <c r="E154" s="4">
        <f t="shared" si="69"/>
        <v>1E-4</v>
      </c>
      <c r="F154" s="4">
        <f t="shared" si="75"/>
        <v>1.21E-2</v>
      </c>
      <c r="G154" s="3">
        <f t="shared" si="67"/>
        <v>58379.794760692348</v>
      </c>
      <c r="H154" s="3">
        <f t="shared" si="76"/>
        <v>208276.39796598838</v>
      </c>
      <c r="I154" s="3">
        <f t="shared" si="78"/>
        <v>302.166061166063</v>
      </c>
      <c r="J154" s="3">
        <f t="shared" si="71"/>
        <v>58.866293050364781</v>
      </c>
      <c r="K154" s="3">
        <f t="shared" si="72"/>
        <v>243.29976811569821</v>
      </c>
      <c r="L154" s="3">
        <f t="shared" si="73"/>
        <v>1078.0109636427192</v>
      </c>
      <c r="M154" s="3">
        <f t="shared" si="74"/>
        <v>152057.82847008834</v>
      </c>
      <c r="P154" s="4">
        <f t="shared" si="70"/>
        <v>2.2800000000000001E-2</v>
      </c>
      <c r="Q154" s="4">
        <f t="shared" si="77"/>
        <v>3.4799999999999998E-2</v>
      </c>
      <c r="R154" s="3">
        <f t="shared" si="81"/>
        <v>149800.33828913077</v>
      </c>
      <c r="S154" s="3">
        <f t="shared" si="80"/>
        <v>937.36088573636482</v>
      </c>
      <c r="T154" s="3">
        <f t="shared" si="82"/>
        <v>434.42098103847917</v>
      </c>
      <c r="U154" s="3">
        <f t="shared" si="83"/>
        <v>502.93990469788565</v>
      </c>
      <c r="V154" s="3">
        <f t="shared" si="84"/>
        <v>156455.30892790281</v>
      </c>
    </row>
    <row r="155" spans="1:22" ht="15" customHeight="1" x14ac:dyDescent="0.2">
      <c r="A155" s="1">
        <v>147</v>
      </c>
      <c r="B155" s="5">
        <v>43739</v>
      </c>
      <c r="C155" s="1">
        <f t="shared" si="68"/>
        <v>3.4636999999999998</v>
      </c>
      <c r="D155" s="2">
        <f t="shared" si="79"/>
        <v>3.5676109999999999</v>
      </c>
      <c r="E155" s="4">
        <f t="shared" si="69"/>
        <v>1E-4</v>
      </c>
      <c r="F155" s="4">
        <f t="shared" si="75"/>
        <v>1.21E-2</v>
      </c>
      <c r="G155" s="3">
        <f t="shared" si="67"/>
        <v>58136.494992576649</v>
      </c>
      <c r="H155" s="3">
        <f t="shared" si="76"/>
        <v>207408.39903696137</v>
      </c>
      <c r="I155" s="3">
        <f t="shared" si="78"/>
        <v>302.16606116606306</v>
      </c>
      <c r="J155" s="3">
        <f t="shared" si="71"/>
        <v>58.620965784181458</v>
      </c>
      <c r="K155" s="3">
        <f t="shared" si="72"/>
        <v>243.54509538188159</v>
      </c>
      <c r="L155" s="3">
        <f t="shared" si="73"/>
        <v>1078.0109636427194</v>
      </c>
      <c r="M155" s="3">
        <f t="shared" si="74"/>
        <v>153135.83943373105</v>
      </c>
      <c r="P155" s="4">
        <f t="shared" ref="P155:P218" si="85">P154</f>
        <v>2.2800000000000001E-2</v>
      </c>
      <c r="Q155" s="4">
        <f t="shared" si="77"/>
        <v>3.4799999999999998E-2</v>
      </c>
      <c r="R155" s="3">
        <f t="shared" si="81"/>
        <v>149297.39838443289</v>
      </c>
      <c r="S155" s="3">
        <f t="shared" si="80"/>
        <v>937.36088573636482</v>
      </c>
      <c r="T155" s="3">
        <f t="shared" si="82"/>
        <v>432.96245531485533</v>
      </c>
      <c r="U155" s="3">
        <f t="shared" si="83"/>
        <v>504.39843042150949</v>
      </c>
      <c r="V155" s="3">
        <f t="shared" si="84"/>
        <v>157392.66981363916</v>
      </c>
    </row>
    <row r="156" spans="1:22" ht="15" customHeight="1" x14ac:dyDescent="0.2">
      <c r="A156" s="1">
        <v>148</v>
      </c>
      <c r="B156" s="5">
        <v>43770</v>
      </c>
      <c r="C156" s="1">
        <f t="shared" si="68"/>
        <v>3.4636999999999998</v>
      </c>
      <c r="D156" s="2">
        <f t="shared" si="79"/>
        <v>3.5676109999999999</v>
      </c>
      <c r="E156" s="4">
        <f t="shared" si="69"/>
        <v>1E-4</v>
      </c>
      <c r="F156" s="4">
        <f t="shared" si="75"/>
        <v>1.21E-2</v>
      </c>
      <c r="G156" s="3">
        <f t="shared" si="67"/>
        <v>57892.949897194769</v>
      </c>
      <c r="H156" s="3">
        <f t="shared" si="76"/>
        <v>206539.52487568092</v>
      </c>
      <c r="I156" s="3">
        <f t="shared" si="78"/>
        <v>302.16606116606306</v>
      </c>
      <c r="J156" s="3">
        <f t="shared" si="71"/>
        <v>58.375391146338053</v>
      </c>
      <c r="K156" s="3">
        <f t="shared" si="72"/>
        <v>243.79067001972501</v>
      </c>
      <c r="L156" s="3">
        <f t="shared" si="73"/>
        <v>1078.0109636427194</v>
      </c>
      <c r="M156" s="3">
        <f t="shared" si="74"/>
        <v>154213.85039737375</v>
      </c>
      <c r="P156" s="4">
        <f t="shared" si="85"/>
        <v>2.2800000000000001E-2</v>
      </c>
      <c r="Q156" s="4">
        <f t="shared" si="77"/>
        <v>3.4799999999999998E-2</v>
      </c>
      <c r="R156" s="3">
        <f t="shared" si="81"/>
        <v>148792.99995401138</v>
      </c>
      <c r="S156" s="3">
        <f t="shared" si="80"/>
        <v>937.36088573636505</v>
      </c>
      <c r="T156" s="3">
        <f t="shared" si="82"/>
        <v>431.49969986663297</v>
      </c>
      <c r="U156" s="3">
        <f t="shared" si="83"/>
        <v>505.86118586973208</v>
      </c>
      <c r="V156" s="3">
        <f t="shared" si="84"/>
        <v>158330.03069937552</v>
      </c>
    </row>
    <row r="157" spans="1:22" ht="15" customHeight="1" x14ac:dyDescent="0.2">
      <c r="A157" s="1">
        <v>149</v>
      </c>
      <c r="B157" s="5">
        <v>43800</v>
      </c>
      <c r="C157" s="1">
        <f t="shared" si="68"/>
        <v>3.4636999999999998</v>
      </c>
      <c r="D157" s="2">
        <f t="shared" si="79"/>
        <v>3.5676109999999999</v>
      </c>
      <c r="E157" s="4">
        <f t="shared" si="69"/>
        <v>1E-4</v>
      </c>
      <c r="F157" s="4">
        <f t="shared" si="75"/>
        <v>1.21E-2</v>
      </c>
      <c r="G157" s="3">
        <f t="shared" si="67"/>
        <v>57649.159227175041</v>
      </c>
      <c r="H157" s="3">
        <f t="shared" si="76"/>
        <v>205669.77459962116</v>
      </c>
      <c r="I157" s="3">
        <f t="shared" si="78"/>
        <v>302.166061166063</v>
      </c>
      <c r="J157" s="3">
        <f t="shared" si="71"/>
        <v>58.129568887401497</v>
      </c>
      <c r="K157" s="3">
        <f t="shared" si="72"/>
        <v>244.03649227866151</v>
      </c>
      <c r="L157" s="3">
        <f t="shared" si="73"/>
        <v>1078.0109636427192</v>
      </c>
      <c r="M157" s="3">
        <f t="shared" si="74"/>
        <v>155291.86136101646</v>
      </c>
      <c r="P157" s="4">
        <f t="shared" si="85"/>
        <v>2.2800000000000001E-2</v>
      </c>
      <c r="Q157" s="4">
        <f t="shared" si="77"/>
        <v>3.4799999999999998E-2</v>
      </c>
      <c r="R157" s="3">
        <f t="shared" si="81"/>
        <v>148287.13876814165</v>
      </c>
      <c r="S157" s="3">
        <f t="shared" si="80"/>
        <v>937.36088573636482</v>
      </c>
      <c r="T157" s="3">
        <f t="shared" si="82"/>
        <v>430.03270242761073</v>
      </c>
      <c r="U157" s="3">
        <f t="shared" si="83"/>
        <v>507.32818330875409</v>
      </c>
      <c r="V157" s="3">
        <f t="shared" si="84"/>
        <v>159267.39158511188</v>
      </c>
    </row>
    <row r="158" spans="1:22" ht="15" customHeight="1" x14ac:dyDescent="0.2">
      <c r="A158" s="1">
        <v>150</v>
      </c>
      <c r="B158" s="5">
        <v>43831</v>
      </c>
      <c r="C158" s="1">
        <f t="shared" si="68"/>
        <v>3.4636999999999998</v>
      </c>
      <c r="D158" s="2">
        <f t="shared" si="79"/>
        <v>3.5676109999999999</v>
      </c>
      <c r="E158" s="4">
        <f t="shared" si="69"/>
        <v>1E-4</v>
      </c>
      <c r="F158" s="4">
        <f t="shared" si="75"/>
        <v>1.21E-2</v>
      </c>
      <c r="G158" s="3">
        <f t="shared" si="67"/>
        <v>57405.12273489638</v>
      </c>
      <c r="H158" s="3">
        <f t="shared" si="76"/>
        <v>204799.14732536642</v>
      </c>
      <c r="I158" s="3">
        <f t="shared" si="78"/>
        <v>302.16606116606306</v>
      </c>
      <c r="J158" s="3">
        <f t="shared" si="71"/>
        <v>57.883498757687185</v>
      </c>
      <c r="K158" s="3">
        <f t="shared" si="72"/>
        <v>244.28256240837587</v>
      </c>
      <c r="L158" s="3">
        <f t="shared" si="73"/>
        <v>1078.0109636427194</v>
      </c>
      <c r="M158" s="3">
        <f t="shared" si="74"/>
        <v>156369.87232465917</v>
      </c>
      <c r="P158" s="4">
        <f t="shared" si="85"/>
        <v>2.2800000000000001E-2</v>
      </c>
      <c r="Q158" s="4">
        <f t="shared" si="77"/>
        <v>3.4799999999999998E-2</v>
      </c>
      <c r="R158" s="3">
        <f t="shared" si="81"/>
        <v>147779.81058483289</v>
      </c>
      <c r="S158" s="3">
        <f t="shared" si="80"/>
        <v>937.36088573636482</v>
      </c>
      <c r="T158" s="3">
        <f t="shared" si="82"/>
        <v>428.5614506960153</v>
      </c>
      <c r="U158" s="3">
        <f t="shared" si="83"/>
        <v>508.79943504034952</v>
      </c>
      <c r="V158" s="3">
        <f t="shared" si="84"/>
        <v>160204.75247084824</v>
      </c>
    </row>
    <row r="159" spans="1:22" ht="15" customHeight="1" x14ac:dyDescent="0.2">
      <c r="A159" s="1">
        <v>151</v>
      </c>
      <c r="B159" s="5">
        <v>43862</v>
      </c>
      <c r="C159" s="1">
        <f t="shared" si="68"/>
        <v>3.4636999999999998</v>
      </c>
      <c r="D159" s="2">
        <f t="shared" si="79"/>
        <v>3.5676109999999999</v>
      </c>
      <c r="E159" s="4">
        <f t="shared" si="69"/>
        <v>1E-4</v>
      </c>
      <c r="F159" s="4">
        <f t="shared" si="75"/>
        <v>1.21E-2</v>
      </c>
      <c r="G159" s="3">
        <f t="shared" si="67"/>
        <v>57160.840172488002</v>
      </c>
      <c r="H159" s="3">
        <f t="shared" si="76"/>
        <v>203927.64216861009</v>
      </c>
      <c r="I159" s="3">
        <f t="shared" si="78"/>
        <v>302.16606116606306</v>
      </c>
      <c r="J159" s="3">
        <f t="shared" si="71"/>
        <v>57.637180507258734</v>
      </c>
      <c r="K159" s="3">
        <f t="shared" si="72"/>
        <v>244.52888065880433</v>
      </c>
      <c r="L159" s="3">
        <f t="shared" si="73"/>
        <v>1078.0109636427194</v>
      </c>
      <c r="M159" s="3">
        <f t="shared" si="74"/>
        <v>157447.88328830188</v>
      </c>
      <c r="P159" s="4">
        <f t="shared" si="85"/>
        <v>2.2800000000000001E-2</v>
      </c>
      <c r="Q159" s="4">
        <f t="shared" si="77"/>
        <v>3.4799999999999998E-2</v>
      </c>
      <c r="R159" s="3">
        <f t="shared" si="81"/>
        <v>147271.01114979252</v>
      </c>
      <c r="S159" s="3">
        <f t="shared" si="80"/>
        <v>937.36088573636482</v>
      </c>
      <c r="T159" s="3">
        <f t="shared" si="82"/>
        <v>427.08593233439825</v>
      </c>
      <c r="U159" s="3">
        <f t="shared" si="83"/>
        <v>510.27495340196657</v>
      </c>
      <c r="V159" s="3">
        <f t="shared" si="84"/>
        <v>161142.1133565846</v>
      </c>
    </row>
    <row r="160" spans="1:22" ht="15" customHeight="1" x14ac:dyDescent="0.2">
      <c r="A160" s="1">
        <v>152</v>
      </c>
      <c r="B160" s="5">
        <v>43891</v>
      </c>
      <c r="C160" s="1">
        <f t="shared" si="68"/>
        <v>3.4636999999999998</v>
      </c>
      <c r="D160" s="2">
        <f t="shared" si="79"/>
        <v>3.5676109999999999</v>
      </c>
      <c r="E160" s="4">
        <f t="shared" si="69"/>
        <v>1E-4</v>
      </c>
      <c r="F160" s="4">
        <f t="shared" si="75"/>
        <v>1.21E-2</v>
      </c>
      <c r="G160" s="3">
        <f t="shared" si="67"/>
        <v>56916.311291829195</v>
      </c>
      <c r="H160" s="3">
        <f t="shared" si="76"/>
        <v>203055.25824415404</v>
      </c>
      <c r="I160" s="3">
        <f t="shared" si="78"/>
        <v>302.166061166063</v>
      </c>
      <c r="J160" s="3">
        <f t="shared" si="71"/>
        <v>57.39061388592777</v>
      </c>
      <c r="K160" s="3">
        <f t="shared" si="72"/>
        <v>244.77544728013524</v>
      </c>
      <c r="L160" s="3">
        <f t="shared" si="73"/>
        <v>1078.0109636427192</v>
      </c>
      <c r="M160" s="3">
        <f t="shared" si="74"/>
        <v>158525.89425194458</v>
      </c>
      <c r="P160" s="4">
        <f t="shared" si="85"/>
        <v>2.2800000000000001E-2</v>
      </c>
      <c r="Q160" s="4">
        <f t="shared" si="77"/>
        <v>3.4799999999999998E-2</v>
      </c>
      <c r="R160" s="3">
        <f t="shared" si="81"/>
        <v>146760.73619639056</v>
      </c>
      <c r="S160" s="3">
        <f t="shared" si="80"/>
        <v>937.36088573636448</v>
      </c>
      <c r="T160" s="3">
        <f t="shared" si="82"/>
        <v>425.6061349695326</v>
      </c>
      <c r="U160" s="3">
        <f t="shared" si="83"/>
        <v>511.75475076683188</v>
      </c>
      <c r="V160" s="3">
        <f t="shared" si="84"/>
        <v>162079.47424232095</v>
      </c>
    </row>
    <row r="161" spans="1:22" ht="15" customHeight="1" x14ac:dyDescent="0.2">
      <c r="A161" s="1">
        <v>153</v>
      </c>
      <c r="B161" s="5">
        <v>43922</v>
      </c>
      <c r="C161" s="1">
        <f t="shared" si="68"/>
        <v>3.4636999999999998</v>
      </c>
      <c r="D161" s="2">
        <f t="shared" si="79"/>
        <v>3.5676109999999999</v>
      </c>
      <c r="E161" s="4">
        <f t="shared" si="69"/>
        <v>1E-4</v>
      </c>
      <c r="F161" s="4">
        <f t="shared" si="75"/>
        <v>1.21E-2</v>
      </c>
      <c r="G161" s="3">
        <f t="shared" si="67"/>
        <v>56671.535844549064</v>
      </c>
      <c r="H161" s="3">
        <f t="shared" si="76"/>
        <v>202181.99466590752</v>
      </c>
      <c r="I161" s="3">
        <f t="shared" si="78"/>
        <v>302.16606116606306</v>
      </c>
      <c r="J161" s="3">
        <f t="shared" si="71"/>
        <v>57.143798643253639</v>
      </c>
      <c r="K161" s="3">
        <f t="shared" si="72"/>
        <v>245.02226252280943</v>
      </c>
      <c r="L161" s="3">
        <f t="shared" si="73"/>
        <v>1078.0109636427194</v>
      </c>
      <c r="M161" s="3">
        <f t="shared" si="74"/>
        <v>159603.90521558729</v>
      </c>
      <c r="P161" s="4">
        <f t="shared" si="85"/>
        <v>2.2800000000000001E-2</v>
      </c>
      <c r="Q161" s="4">
        <f t="shared" si="77"/>
        <v>3.4799999999999998E-2</v>
      </c>
      <c r="R161" s="3">
        <f t="shared" si="81"/>
        <v>146248.98144562374</v>
      </c>
      <c r="S161" s="3">
        <f t="shared" si="80"/>
        <v>937.36088573636482</v>
      </c>
      <c r="T161" s="3">
        <f t="shared" si="82"/>
        <v>424.1220461923088</v>
      </c>
      <c r="U161" s="3">
        <f t="shared" si="83"/>
        <v>513.23883954405596</v>
      </c>
      <c r="V161" s="3">
        <f t="shared" si="84"/>
        <v>163016.83512805731</v>
      </c>
    </row>
    <row r="162" spans="1:22" ht="15" customHeight="1" x14ac:dyDescent="0.2">
      <c r="A162" s="1">
        <v>154</v>
      </c>
      <c r="B162" s="5">
        <v>43952</v>
      </c>
      <c r="C162" s="1">
        <f t="shared" si="68"/>
        <v>3.4636999999999998</v>
      </c>
      <c r="D162" s="2">
        <f t="shared" si="79"/>
        <v>3.5676109999999999</v>
      </c>
      <c r="E162" s="4">
        <f t="shared" si="69"/>
        <v>1E-4</v>
      </c>
      <c r="F162" s="4">
        <f t="shared" si="75"/>
        <v>1.21E-2</v>
      </c>
      <c r="G162" s="3">
        <f t="shared" si="67"/>
        <v>56426.513582026251</v>
      </c>
      <c r="H162" s="3">
        <f t="shared" si="76"/>
        <v>201307.85054688624</v>
      </c>
      <c r="I162" s="3">
        <f t="shared" si="78"/>
        <v>302.166061166063</v>
      </c>
      <c r="J162" s="3">
        <f t="shared" si="71"/>
        <v>56.896734528543135</v>
      </c>
      <c r="K162" s="3">
        <f t="shared" si="72"/>
        <v>245.26932663751987</v>
      </c>
      <c r="L162" s="3">
        <f t="shared" si="73"/>
        <v>1078.0109636427192</v>
      </c>
      <c r="M162" s="3">
        <f t="shared" si="74"/>
        <v>160681.91617923</v>
      </c>
      <c r="P162" s="4">
        <f t="shared" si="85"/>
        <v>2.2800000000000001E-2</v>
      </c>
      <c r="Q162" s="4">
        <f t="shared" si="77"/>
        <v>3.4799999999999998E-2</v>
      </c>
      <c r="R162" s="3">
        <f t="shared" si="81"/>
        <v>145735.74260607967</v>
      </c>
      <c r="S162" s="3">
        <f t="shared" si="80"/>
        <v>937.36088573636482</v>
      </c>
      <c r="T162" s="3">
        <f t="shared" si="82"/>
        <v>422.63365355763102</v>
      </c>
      <c r="U162" s="3">
        <f t="shared" si="83"/>
        <v>514.72723217873386</v>
      </c>
      <c r="V162" s="3">
        <f t="shared" si="84"/>
        <v>163954.19601379367</v>
      </c>
    </row>
    <row r="163" spans="1:22" ht="15" customHeight="1" x14ac:dyDescent="0.2">
      <c r="A163" s="1">
        <v>155</v>
      </c>
      <c r="B163" s="5">
        <v>43983</v>
      </c>
      <c r="C163" s="1">
        <f t="shared" si="68"/>
        <v>3.4636999999999998</v>
      </c>
      <c r="D163" s="2">
        <f t="shared" si="79"/>
        <v>3.5676109999999999</v>
      </c>
      <c r="E163" s="4">
        <f t="shared" si="69"/>
        <v>1E-4</v>
      </c>
      <c r="F163" s="4">
        <f t="shared" si="75"/>
        <v>1.21E-2</v>
      </c>
      <c r="G163" s="3">
        <f t="shared" si="67"/>
        <v>56181.24425538873</v>
      </c>
      <c r="H163" s="3">
        <f t="shared" si="76"/>
        <v>200432.82499921165</v>
      </c>
      <c r="I163" s="3">
        <f t="shared" si="78"/>
        <v>302.166061166063</v>
      </c>
      <c r="J163" s="3">
        <f t="shared" si="71"/>
        <v>56.649421290850306</v>
      </c>
      <c r="K163" s="3">
        <f t="shared" si="72"/>
        <v>245.51663987521269</v>
      </c>
      <c r="L163" s="3">
        <f t="shared" si="73"/>
        <v>1078.0109636427192</v>
      </c>
      <c r="M163" s="3">
        <f t="shared" si="74"/>
        <v>161759.92714287271</v>
      </c>
      <c r="P163" s="4">
        <f t="shared" si="85"/>
        <v>2.2800000000000001E-2</v>
      </c>
      <c r="Q163" s="4">
        <f t="shared" si="77"/>
        <v>3.4799999999999998E-2</v>
      </c>
      <c r="R163" s="3">
        <f t="shared" si="81"/>
        <v>145221.01537390094</v>
      </c>
      <c r="S163" s="3">
        <f t="shared" si="80"/>
        <v>937.36088573636482</v>
      </c>
      <c r="T163" s="3">
        <f t="shared" si="82"/>
        <v>421.14094458431265</v>
      </c>
      <c r="U163" s="3">
        <f t="shared" si="83"/>
        <v>516.21994115205212</v>
      </c>
      <c r="V163" s="3">
        <f t="shared" si="84"/>
        <v>164891.55689953003</v>
      </c>
    </row>
    <row r="164" spans="1:22" ht="15" customHeight="1" x14ac:dyDescent="0.2">
      <c r="A164" s="1">
        <v>156</v>
      </c>
      <c r="B164" s="5">
        <v>44013</v>
      </c>
      <c r="C164" s="1">
        <f t="shared" si="68"/>
        <v>3.4636999999999998</v>
      </c>
      <c r="D164" s="2">
        <f t="shared" si="79"/>
        <v>3.5676109999999999</v>
      </c>
      <c r="E164" s="4">
        <f t="shared" si="69"/>
        <v>1E-4</v>
      </c>
      <c r="F164" s="4">
        <f t="shared" si="75"/>
        <v>1.21E-2</v>
      </c>
      <c r="G164" s="3">
        <f t="shared" si="67"/>
        <v>55935.727615513519</v>
      </c>
      <c r="H164" s="3">
        <f t="shared" si="76"/>
        <v>199556.9171341098</v>
      </c>
      <c r="I164" s="3">
        <f t="shared" si="78"/>
        <v>302.16606116606306</v>
      </c>
      <c r="J164" s="3">
        <f t="shared" si="71"/>
        <v>56.401858678976133</v>
      </c>
      <c r="K164" s="3">
        <f t="shared" si="72"/>
        <v>245.76420248708692</v>
      </c>
      <c r="L164" s="3">
        <f t="shared" si="73"/>
        <v>1078.0109636427194</v>
      </c>
      <c r="M164" s="3">
        <f t="shared" si="74"/>
        <v>162837.93810651542</v>
      </c>
      <c r="P164" s="4">
        <f t="shared" si="85"/>
        <v>2.2800000000000001E-2</v>
      </c>
      <c r="Q164" s="4">
        <f t="shared" si="77"/>
        <v>3.4799999999999998E-2</v>
      </c>
      <c r="R164" s="3">
        <f t="shared" si="81"/>
        <v>144704.79543274888</v>
      </c>
      <c r="S164" s="3">
        <f t="shared" si="80"/>
        <v>937.36088573636471</v>
      </c>
      <c r="T164" s="3">
        <f t="shared" si="82"/>
        <v>419.64390675497174</v>
      </c>
      <c r="U164" s="3">
        <f t="shared" si="83"/>
        <v>517.71697898139291</v>
      </c>
      <c r="V164" s="3">
        <f t="shared" si="84"/>
        <v>165828.91778526639</v>
      </c>
    </row>
    <row r="165" spans="1:22" ht="15" customHeight="1" x14ac:dyDescent="0.2">
      <c r="A165" s="1">
        <v>157</v>
      </c>
      <c r="B165" s="5">
        <v>44044</v>
      </c>
      <c r="C165" s="1">
        <f t="shared" si="68"/>
        <v>3.4636999999999998</v>
      </c>
      <c r="D165" s="2">
        <f t="shared" si="79"/>
        <v>3.5676109999999999</v>
      </c>
      <c r="E165" s="4">
        <f t="shared" si="69"/>
        <v>1E-4</v>
      </c>
      <c r="F165" s="4">
        <f t="shared" si="75"/>
        <v>1.21E-2</v>
      </c>
      <c r="G165" s="3">
        <f t="shared" si="67"/>
        <v>55689.963413026431</v>
      </c>
      <c r="H165" s="3">
        <f t="shared" si="76"/>
        <v>198680.12606191062</v>
      </c>
      <c r="I165" s="3">
        <f t="shared" si="78"/>
        <v>302.166061166063</v>
      </c>
      <c r="J165" s="3">
        <f t="shared" si="71"/>
        <v>56.154046441468317</v>
      </c>
      <c r="K165" s="3">
        <f t="shared" si="72"/>
        <v>246.01201472459468</v>
      </c>
      <c r="L165" s="3">
        <f t="shared" si="73"/>
        <v>1078.0109636427192</v>
      </c>
      <c r="M165" s="3">
        <f t="shared" si="74"/>
        <v>163915.94907015812</v>
      </c>
      <c r="P165" s="4">
        <f t="shared" si="85"/>
        <v>2.2800000000000001E-2</v>
      </c>
      <c r="Q165" s="4">
        <f t="shared" si="77"/>
        <v>3.4799999999999998E-2</v>
      </c>
      <c r="R165" s="3">
        <f t="shared" si="81"/>
        <v>144187.07845376749</v>
      </c>
      <c r="S165" s="3">
        <f t="shared" si="80"/>
        <v>937.36088573636482</v>
      </c>
      <c r="T165" s="3">
        <f t="shared" si="82"/>
        <v>418.14252751592568</v>
      </c>
      <c r="U165" s="3">
        <f t="shared" si="83"/>
        <v>519.21835822043909</v>
      </c>
      <c r="V165" s="3">
        <f t="shared" si="84"/>
        <v>166766.27867100274</v>
      </c>
    </row>
    <row r="166" spans="1:22" ht="15" customHeight="1" x14ac:dyDescent="0.2">
      <c r="A166" s="1">
        <v>158</v>
      </c>
      <c r="B166" s="5">
        <v>44075</v>
      </c>
      <c r="C166" s="1">
        <f t="shared" si="68"/>
        <v>3.4636999999999998</v>
      </c>
      <c r="D166" s="2">
        <f t="shared" si="79"/>
        <v>3.5676109999999999</v>
      </c>
      <c r="E166" s="4">
        <f t="shared" si="69"/>
        <v>1E-4</v>
      </c>
      <c r="F166" s="4">
        <f t="shared" si="75"/>
        <v>1.21E-2</v>
      </c>
      <c r="G166" s="3">
        <f t="shared" si="67"/>
        <v>55443.951398301833</v>
      </c>
      <c r="H166" s="3">
        <f t="shared" si="76"/>
        <v>197802.450892047</v>
      </c>
      <c r="I166" s="3">
        <f t="shared" si="78"/>
        <v>302.166061166063</v>
      </c>
      <c r="J166" s="3">
        <f t="shared" si="71"/>
        <v>55.905984326621017</v>
      </c>
      <c r="K166" s="3">
        <f t="shared" si="72"/>
        <v>246.26007683944198</v>
      </c>
      <c r="L166" s="3">
        <f t="shared" si="73"/>
        <v>1078.0109636427192</v>
      </c>
      <c r="M166" s="3">
        <f t="shared" si="74"/>
        <v>164993.96003380083</v>
      </c>
      <c r="P166" s="4">
        <f t="shared" si="85"/>
        <v>2.2800000000000001E-2</v>
      </c>
      <c r="Q166" s="4">
        <f t="shared" si="77"/>
        <v>3.4799999999999998E-2</v>
      </c>
      <c r="R166" s="3">
        <f t="shared" si="81"/>
        <v>143667.86009554705</v>
      </c>
      <c r="S166" s="3">
        <f t="shared" si="80"/>
        <v>937.36088573636482</v>
      </c>
      <c r="T166" s="3">
        <f t="shared" si="82"/>
        <v>416.63679427708644</v>
      </c>
      <c r="U166" s="3">
        <f t="shared" si="83"/>
        <v>520.72409145927838</v>
      </c>
      <c r="V166" s="3">
        <f t="shared" si="84"/>
        <v>167703.6395567391</v>
      </c>
    </row>
    <row r="167" spans="1:22" ht="15" customHeight="1" x14ac:dyDescent="0.2">
      <c r="A167" s="1">
        <v>159</v>
      </c>
      <c r="B167" s="5">
        <v>44105</v>
      </c>
      <c r="C167" s="1">
        <f t="shared" si="68"/>
        <v>3.4636999999999998</v>
      </c>
      <c r="D167" s="2">
        <f t="shared" si="79"/>
        <v>3.5676109999999999</v>
      </c>
      <c r="E167" s="4">
        <f t="shared" si="69"/>
        <v>1E-4</v>
      </c>
      <c r="F167" s="4">
        <f t="shared" si="75"/>
        <v>1.21E-2</v>
      </c>
      <c r="G167" s="3">
        <f t="shared" si="67"/>
        <v>55197.691321462393</v>
      </c>
      <c r="H167" s="3">
        <f t="shared" si="76"/>
        <v>196923.89073305376</v>
      </c>
      <c r="I167" s="3">
        <f t="shared" si="78"/>
        <v>302.166061166063</v>
      </c>
      <c r="J167" s="3">
        <f t="shared" si="71"/>
        <v>55.657672082474583</v>
      </c>
      <c r="K167" s="3">
        <f t="shared" si="72"/>
        <v>246.50838908358841</v>
      </c>
      <c r="L167" s="3">
        <f t="shared" si="73"/>
        <v>1078.0109636427192</v>
      </c>
      <c r="M167" s="3">
        <f t="shared" si="74"/>
        <v>166071.97099744354</v>
      </c>
      <c r="P167" s="4">
        <f t="shared" si="85"/>
        <v>2.2800000000000001E-2</v>
      </c>
      <c r="Q167" s="4">
        <f t="shared" si="77"/>
        <v>3.4799999999999998E-2</v>
      </c>
      <c r="R167" s="3">
        <f t="shared" si="81"/>
        <v>143147.13600408778</v>
      </c>
      <c r="S167" s="3">
        <f t="shared" si="80"/>
        <v>937.36088573636471</v>
      </c>
      <c r="T167" s="3">
        <f t="shared" si="82"/>
        <v>415.12669441185454</v>
      </c>
      <c r="U167" s="3">
        <f t="shared" si="83"/>
        <v>522.23419132451022</v>
      </c>
      <c r="V167" s="3">
        <f t="shared" si="84"/>
        <v>168641.00044247546</v>
      </c>
    </row>
    <row r="168" spans="1:22" ht="15" customHeight="1" x14ac:dyDescent="0.2">
      <c r="A168" s="1">
        <v>160</v>
      </c>
      <c r="B168" s="5">
        <v>44136</v>
      </c>
      <c r="C168" s="1">
        <f t="shared" si="68"/>
        <v>3.4636999999999998</v>
      </c>
      <c r="D168" s="2">
        <f t="shared" si="79"/>
        <v>3.5676109999999999</v>
      </c>
      <c r="E168" s="4">
        <f t="shared" si="69"/>
        <v>1E-4</v>
      </c>
      <c r="F168" s="4">
        <f t="shared" si="75"/>
        <v>1.21E-2</v>
      </c>
      <c r="G168" s="3">
        <f t="shared" si="67"/>
        <v>54951.182932378804</v>
      </c>
      <c r="H168" s="3">
        <f t="shared" si="76"/>
        <v>196044.44469256687</v>
      </c>
      <c r="I168" s="3">
        <f t="shared" si="78"/>
        <v>302.166061166063</v>
      </c>
      <c r="J168" s="3">
        <f t="shared" si="71"/>
        <v>55.409109456815294</v>
      </c>
      <c r="K168" s="3">
        <f t="shared" si="72"/>
        <v>246.75695170924772</v>
      </c>
      <c r="L168" s="3">
        <f t="shared" si="73"/>
        <v>1078.0109636427192</v>
      </c>
      <c r="M168" s="3">
        <f t="shared" si="74"/>
        <v>167149.98196108625</v>
      </c>
      <c r="P168" s="4">
        <f t="shared" si="85"/>
        <v>2.2800000000000001E-2</v>
      </c>
      <c r="Q168" s="4">
        <f t="shared" si="77"/>
        <v>3.4799999999999998E-2</v>
      </c>
      <c r="R168" s="3">
        <f t="shared" si="81"/>
        <v>142624.90181276327</v>
      </c>
      <c r="S168" s="3">
        <f t="shared" si="80"/>
        <v>937.36088573636471</v>
      </c>
      <c r="T168" s="3">
        <f t="shared" si="82"/>
        <v>413.61221525701347</v>
      </c>
      <c r="U168" s="3">
        <f t="shared" si="83"/>
        <v>523.74867047935118</v>
      </c>
      <c r="V168" s="3">
        <f t="shared" si="84"/>
        <v>169578.36132821182</v>
      </c>
    </row>
    <row r="169" spans="1:22" ht="15" customHeight="1" x14ac:dyDescent="0.2">
      <c r="A169" s="1">
        <v>161</v>
      </c>
      <c r="B169" s="5">
        <v>44166</v>
      </c>
      <c r="C169" s="1">
        <f t="shared" si="68"/>
        <v>3.4636999999999998</v>
      </c>
      <c r="D169" s="2">
        <f t="shared" si="79"/>
        <v>3.5676109999999999</v>
      </c>
      <c r="E169" s="4">
        <f t="shared" si="69"/>
        <v>1E-4</v>
      </c>
      <c r="F169" s="4">
        <f t="shared" si="75"/>
        <v>1.21E-2</v>
      </c>
      <c r="G169" s="3">
        <f t="shared" ref="G169:G220" si="86">G168-K168</f>
        <v>54704.425980669555</v>
      </c>
      <c r="H169" s="3">
        <f t="shared" si="76"/>
        <v>195164.11187732249</v>
      </c>
      <c r="I169" s="3">
        <f t="shared" si="78"/>
        <v>302.166061166063</v>
      </c>
      <c r="J169" s="3">
        <f t="shared" si="71"/>
        <v>55.160296197175136</v>
      </c>
      <c r="K169" s="3">
        <f t="shared" si="72"/>
        <v>247.00576496888786</v>
      </c>
      <c r="L169" s="3">
        <f t="shared" si="73"/>
        <v>1078.0109636427192</v>
      </c>
      <c r="M169" s="3">
        <f t="shared" si="74"/>
        <v>168227.99292472895</v>
      </c>
      <c r="P169" s="4">
        <f t="shared" si="85"/>
        <v>2.2800000000000001E-2</v>
      </c>
      <c r="Q169" s="4">
        <f t="shared" si="77"/>
        <v>3.4799999999999998E-2</v>
      </c>
      <c r="R169" s="3">
        <f t="shared" si="81"/>
        <v>142101.15314228393</v>
      </c>
      <c r="S169" s="3">
        <f t="shared" si="80"/>
        <v>937.36088573636505</v>
      </c>
      <c r="T169" s="3">
        <f t="shared" si="82"/>
        <v>412.09334411262336</v>
      </c>
      <c r="U169" s="3">
        <f t="shared" si="83"/>
        <v>525.26754162374164</v>
      </c>
      <c r="V169" s="3">
        <f t="shared" si="84"/>
        <v>170515.72221394817</v>
      </c>
    </row>
    <row r="170" spans="1:22" ht="15" customHeight="1" x14ac:dyDescent="0.2">
      <c r="A170" s="1">
        <v>162</v>
      </c>
      <c r="B170" s="5">
        <v>44197</v>
      </c>
      <c r="C170" s="1">
        <f t="shared" si="68"/>
        <v>3.4636999999999998</v>
      </c>
      <c r="D170" s="2">
        <f t="shared" si="79"/>
        <v>3.5676109999999999</v>
      </c>
      <c r="E170" s="4">
        <f t="shared" si="69"/>
        <v>1E-4</v>
      </c>
      <c r="F170" s="4">
        <f t="shared" si="75"/>
        <v>1.21E-2</v>
      </c>
      <c r="G170" s="3">
        <f t="shared" si="86"/>
        <v>54457.420215700666</v>
      </c>
      <c r="H170" s="3">
        <f t="shared" si="76"/>
        <v>194282.89139315605</v>
      </c>
      <c r="I170" s="3">
        <f t="shared" si="78"/>
        <v>302.166061166063</v>
      </c>
      <c r="J170" s="3">
        <f t="shared" si="71"/>
        <v>54.911232050831501</v>
      </c>
      <c r="K170" s="3">
        <f t="shared" si="72"/>
        <v>247.2548291152315</v>
      </c>
      <c r="L170" s="3">
        <f t="shared" si="73"/>
        <v>1078.0109636427192</v>
      </c>
      <c r="M170" s="3">
        <f t="shared" si="74"/>
        <v>169306.00388837166</v>
      </c>
      <c r="P170" s="4">
        <f t="shared" si="85"/>
        <v>2.2800000000000001E-2</v>
      </c>
      <c r="Q170" s="4">
        <f t="shared" si="77"/>
        <v>3.4799999999999998E-2</v>
      </c>
      <c r="R170" s="3">
        <f t="shared" si="81"/>
        <v>141575.8856006602</v>
      </c>
      <c r="S170" s="3">
        <f t="shared" si="80"/>
        <v>937.36088573636505</v>
      </c>
      <c r="T170" s="3">
        <f t="shared" si="82"/>
        <v>410.5700682419145</v>
      </c>
      <c r="U170" s="3">
        <f t="shared" si="83"/>
        <v>526.79081749445049</v>
      </c>
      <c r="V170" s="3">
        <f t="shared" si="84"/>
        <v>171453.08309968453</v>
      </c>
    </row>
    <row r="171" spans="1:22" ht="15" customHeight="1" x14ac:dyDescent="0.2">
      <c r="A171" s="1">
        <v>163</v>
      </c>
      <c r="B171" s="5">
        <v>44228</v>
      </c>
      <c r="C171" s="1">
        <f t="shared" si="68"/>
        <v>3.4636999999999998</v>
      </c>
      <c r="D171" s="2">
        <f t="shared" si="79"/>
        <v>3.5676109999999999</v>
      </c>
      <c r="E171" s="4">
        <f t="shared" si="69"/>
        <v>1E-4</v>
      </c>
      <c r="F171" s="4">
        <f t="shared" si="75"/>
        <v>1.21E-2</v>
      </c>
      <c r="G171" s="3">
        <f t="shared" si="86"/>
        <v>54210.165386585431</v>
      </c>
      <c r="H171" s="3">
        <f t="shared" si="76"/>
        <v>193400.78234500144</v>
      </c>
      <c r="I171" s="3">
        <f t="shared" si="78"/>
        <v>302.16606116606295</v>
      </c>
      <c r="J171" s="3">
        <f t="shared" si="71"/>
        <v>54.661916764806982</v>
      </c>
      <c r="K171" s="3">
        <f t="shared" si="72"/>
        <v>247.50414440125596</v>
      </c>
      <c r="L171" s="3">
        <f t="shared" si="73"/>
        <v>1078.0109636427189</v>
      </c>
      <c r="M171" s="3">
        <f t="shared" si="74"/>
        <v>170384.01485201437</v>
      </c>
      <c r="P171" s="4">
        <f t="shared" si="85"/>
        <v>2.2800000000000001E-2</v>
      </c>
      <c r="Q171" s="4">
        <f t="shared" si="77"/>
        <v>3.4799999999999998E-2</v>
      </c>
      <c r="R171" s="3">
        <f t="shared" si="81"/>
        <v>141049.09478316575</v>
      </c>
      <c r="S171" s="3">
        <f t="shared" si="80"/>
        <v>937.36088573636482</v>
      </c>
      <c r="T171" s="3">
        <f t="shared" si="82"/>
        <v>409.0423748711807</v>
      </c>
      <c r="U171" s="3">
        <f t="shared" si="83"/>
        <v>528.31851086518418</v>
      </c>
      <c r="V171" s="3">
        <f t="shared" si="84"/>
        <v>172390.44398542089</v>
      </c>
    </row>
    <row r="172" spans="1:22" ht="15" customHeight="1" x14ac:dyDescent="0.2">
      <c r="A172" s="1">
        <v>164</v>
      </c>
      <c r="B172" s="5">
        <v>44256</v>
      </c>
      <c r="C172" s="1">
        <f t="shared" si="68"/>
        <v>3.4636999999999998</v>
      </c>
      <c r="D172" s="2">
        <f t="shared" si="79"/>
        <v>3.5676109999999999</v>
      </c>
      <c r="E172" s="4">
        <f t="shared" si="69"/>
        <v>1E-4</v>
      </c>
      <c r="F172" s="4">
        <f t="shared" si="75"/>
        <v>1.21E-2</v>
      </c>
      <c r="G172" s="3">
        <f t="shared" si="86"/>
        <v>53962.661242184178</v>
      </c>
      <c r="H172" s="3">
        <f t="shared" si="76"/>
        <v>192517.78383688992</v>
      </c>
      <c r="I172" s="3">
        <f t="shared" si="78"/>
        <v>302.16606116606295</v>
      </c>
      <c r="J172" s="3">
        <f t="shared" si="71"/>
        <v>54.412350085869043</v>
      </c>
      <c r="K172" s="3">
        <f t="shared" si="72"/>
        <v>247.75371108019391</v>
      </c>
      <c r="L172" s="3">
        <f t="shared" si="73"/>
        <v>1078.0109636427189</v>
      </c>
      <c r="M172" s="3">
        <f t="shared" si="74"/>
        <v>171462.02581565708</v>
      </c>
      <c r="P172" s="4">
        <f t="shared" si="85"/>
        <v>2.2800000000000001E-2</v>
      </c>
      <c r="Q172" s="4">
        <f t="shared" si="77"/>
        <v>3.4799999999999998E-2</v>
      </c>
      <c r="R172" s="3">
        <f t="shared" si="81"/>
        <v>140520.77627230057</v>
      </c>
      <c r="S172" s="3">
        <f t="shared" si="80"/>
        <v>937.36088573636505</v>
      </c>
      <c r="T172" s="3">
        <f t="shared" si="82"/>
        <v>407.51025118967164</v>
      </c>
      <c r="U172" s="3">
        <f t="shared" si="83"/>
        <v>529.85063454669341</v>
      </c>
      <c r="V172" s="3">
        <f t="shared" si="84"/>
        <v>173327.80487115725</v>
      </c>
    </row>
    <row r="173" spans="1:22" ht="15" customHeight="1" x14ac:dyDescent="0.2">
      <c r="A173" s="1">
        <v>165</v>
      </c>
      <c r="B173" s="5">
        <v>44287</v>
      </c>
      <c r="C173" s="1">
        <f t="shared" si="68"/>
        <v>3.4636999999999998</v>
      </c>
      <c r="D173" s="2">
        <f t="shared" si="79"/>
        <v>3.5676109999999999</v>
      </c>
      <c r="E173" s="4">
        <f t="shared" si="69"/>
        <v>1E-4</v>
      </c>
      <c r="F173" s="4">
        <f t="shared" si="75"/>
        <v>1.21E-2</v>
      </c>
      <c r="G173" s="3">
        <f t="shared" si="86"/>
        <v>53714.907531103985</v>
      </c>
      <c r="H173" s="3">
        <f t="shared" si="76"/>
        <v>191633.8949719494</v>
      </c>
      <c r="I173" s="3">
        <f t="shared" si="78"/>
        <v>302.166061166063</v>
      </c>
      <c r="J173" s="3">
        <f t="shared" si="71"/>
        <v>54.162531760529852</v>
      </c>
      <c r="K173" s="3">
        <f t="shared" si="72"/>
        <v>248.00352940553316</v>
      </c>
      <c r="L173" s="3">
        <f t="shared" si="73"/>
        <v>1078.0109636427192</v>
      </c>
      <c r="M173" s="3">
        <f t="shared" si="74"/>
        <v>172540.03677929979</v>
      </c>
      <c r="P173" s="4">
        <f t="shared" si="85"/>
        <v>2.2800000000000001E-2</v>
      </c>
      <c r="Q173" s="4">
        <f t="shared" si="77"/>
        <v>3.4799999999999998E-2</v>
      </c>
      <c r="R173" s="3">
        <f t="shared" si="81"/>
        <v>139990.92563775388</v>
      </c>
      <c r="S173" s="3">
        <f t="shared" si="80"/>
        <v>937.36088573636505</v>
      </c>
      <c r="T173" s="3">
        <f t="shared" si="82"/>
        <v>405.97368434948629</v>
      </c>
      <c r="U173" s="3">
        <f t="shared" si="83"/>
        <v>531.38720138687881</v>
      </c>
      <c r="V173" s="3">
        <f t="shared" si="84"/>
        <v>174265.16575689361</v>
      </c>
    </row>
    <row r="174" spans="1:22" ht="15" customHeight="1" x14ac:dyDescent="0.2">
      <c r="A174" s="1">
        <v>166</v>
      </c>
      <c r="B174" s="5">
        <v>44317</v>
      </c>
      <c r="C174" s="1">
        <f t="shared" si="68"/>
        <v>3.4636999999999998</v>
      </c>
      <c r="D174" s="2">
        <f t="shared" si="79"/>
        <v>3.5676109999999999</v>
      </c>
      <c r="E174" s="4">
        <f t="shared" si="69"/>
        <v>1E-4</v>
      </c>
      <c r="F174" s="4">
        <f t="shared" si="75"/>
        <v>1.21E-2</v>
      </c>
      <c r="G174" s="3">
        <f t="shared" si="86"/>
        <v>53466.904001698451</v>
      </c>
      <c r="H174" s="3">
        <f t="shared" si="76"/>
        <v>190749.11485240341</v>
      </c>
      <c r="I174" s="3">
        <f t="shared" si="78"/>
        <v>302.16606116606295</v>
      </c>
      <c r="J174" s="3">
        <f t="shared" si="71"/>
        <v>53.912461535045935</v>
      </c>
      <c r="K174" s="3">
        <f t="shared" si="72"/>
        <v>248.25359963101701</v>
      </c>
      <c r="L174" s="3">
        <f t="shared" si="73"/>
        <v>1078.0109636427189</v>
      </c>
      <c r="M174" s="3">
        <f t="shared" si="74"/>
        <v>173618.04774294249</v>
      </c>
      <c r="P174" s="4">
        <f t="shared" si="85"/>
        <v>2.2800000000000001E-2</v>
      </c>
      <c r="Q174" s="4">
        <f t="shared" si="77"/>
        <v>3.4799999999999998E-2</v>
      </c>
      <c r="R174" s="3">
        <f t="shared" si="81"/>
        <v>139459.538436367</v>
      </c>
      <c r="S174" s="3">
        <f t="shared" si="80"/>
        <v>937.36088573636505</v>
      </c>
      <c r="T174" s="3">
        <f t="shared" si="82"/>
        <v>404.43266146546426</v>
      </c>
      <c r="U174" s="3">
        <f t="shared" si="83"/>
        <v>532.92822427090073</v>
      </c>
      <c r="V174" s="3">
        <f t="shared" si="84"/>
        <v>175202.52664262996</v>
      </c>
    </row>
    <row r="175" spans="1:22" ht="15" customHeight="1" x14ac:dyDescent="0.2">
      <c r="A175" s="1">
        <v>167</v>
      </c>
      <c r="B175" s="5">
        <v>44348</v>
      </c>
      <c r="C175" s="1">
        <f t="shared" si="68"/>
        <v>3.4636999999999998</v>
      </c>
      <c r="D175" s="2">
        <f t="shared" si="79"/>
        <v>3.5676109999999999</v>
      </c>
      <c r="E175" s="4">
        <f t="shared" si="69"/>
        <v>1E-4</v>
      </c>
      <c r="F175" s="4">
        <f t="shared" si="75"/>
        <v>1.21E-2</v>
      </c>
      <c r="G175" s="3">
        <f t="shared" si="86"/>
        <v>53218.650402067433</v>
      </c>
      <c r="H175" s="3">
        <f t="shared" si="76"/>
        <v>189863.4425795702</v>
      </c>
      <c r="I175" s="3">
        <f t="shared" si="78"/>
        <v>302.166061166063</v>
      </c>
      <c r="J175" s="3">
        <f t="shared" si="71"/>
        <v>53.662139155417997</v>
      </c>
      <c r="K175" s="3">
        <f t="shared" si="72"/>
        <v>248.503922010645</v>
      </c>
      <c r="L175" s="3">
        <f t="shared" si="73"/>
        <v>1078.0109636427192</v>
      </c>
      <c r="M175" s="3">
        <f t="shared" si="74"/>
        <v>174696.0587065852</v>
      </c>
      <c r="P175" s="4">
        <f t="shared" si="85"/>
        <v>2.2800000000000001E-2</v>
      </c>
      <c r="Q175" s="4">
        <f t="shared" si="77"/>
        <v>3.4799999999999998E-2</v>
      </c>
      <c r="R175" s="3">
        <f t="shared" si="81"/>
        <v>138926.6102120961</v>
      </c>
      <c r="S175" s="3">
        <f t="shared" si="80"/>
        <v>937.36088573636516</v>
      </c>
      <c r="T175" s="3">
        <f t="shared" si="82"/>
        <v>402.88716961507868</v>
      </c>
      <c r="U175" s="3">
        <f t="shared" si="83"/>
        <v>534.47371612128654</v>
      </c>
      <c r="V175" s="3">
        <f t="shared" si="84"/>
        <v>176139.88752836632</v>
      </c>
    </row>
    <row r="176" spans="1:22" ht="15" customHeight="1" x14ac:dyDescent="0.2">
      <c r="A176" s="1">
        <v>168</v>
      </c>
      <c r="B176" s="5">
        <v>44378</v>
      </c>
      <c r="C176" s="1">
        <f t="shared" si="68"/>
        <v>3.4636999999999998</v>
      </c>
      <c r="D176" s="2">
        <f t="shared" si="79"/>
        <v>3.5676109999999999</v>
      </c>
      <c r="E176" s="4">
        <f t="shared" si="69"/>
        <v>1E-4</v>
      </c>
      <c r="F176" s="4">
        <f t="shared" si="75"/>
        <v>1.21E-2</v>
      </c>
      <c r="G176" s="3">
        <f t="shared" si="86"/>
        <v>52970.146480056785</v>
      </c>
      <c r="H176" s="3">
        <f t="shared" si="76"/>
        <v>188976.87725386187</v>
      </c>
      <c r="I176" s="3">
        <f t="shared" si="78"/>
        <v>302.166061166063</v>
      </c>
      <c r="J176" s="3">
        <f t="shared" si="71"/>
        <v>53.411564367390589</v>
      </c>
      <c r="K176" s="3">
        <f t="shared" si="72"/>
        <v>248.75449679867242</v>
      </c>
      <c r="L176" s="3">
        <f t="shared" si="73"/>
        <v>1078.0109636427192</v>
      </c>
      <c r="M176" s="3">
        <f t="shared" si="74"/>
        <v>175774.06967022791</v>
      </c>
      <c r="P176" s="4">
        <f t="shared" si="85"/>
        <v>2.2800000000000001E-2</v>
      </c>
      <c r="Q176" s="4">
        <f t="shared" si="77"/>
        <v>3.4799999999999998E-2</v>
      </c>
      <c r="R176" s="3">
        <f t="shared" si="81"/>
        <v>138392.13649597482</v>
      </c>
      <c r="S176" s="3">
        <f t="shared" si="80"/>
        <v>937.36088573636505</v>
      </c>
      <c r="T176" s="3">
        <f t="shared" si="82"/>
        <v>401.33719583832698</v>
      </c>
      <c r="U176" s="3">
        <f t="shared" si="83"/>
        <v>536.02368989803813</v>
      </c>
      <c r="V176" s="3">
        <f t="shared" si="84"/>
        <v>177077.24841410268</v>
      </c>
    </row>
    <row r="177" spans="1:22" ht="15" customHeight="1" x14ac:dyDescent="0.2">
      <c r="A177" s="1">
        <v>169</v>
      </c>
      <c r="B177" s="5">
        <v>44409</v>
      </c>
      <c r="C177" s="1">
        <f t="shared" si="68"/>
        <v>3.4636999999999998</v>
      </c>
      <c r="D177" s="2">
        <f t="shared" si="79"/>
        <v>3.5676109999999999</v>
      </c>
      <c r="E177" s="4">
        <f t="shared" si="69"/>
        <v>1E-4</v>
      </c>
      <c r="F177" s="4">
        <f t="shared" si="75"/>
        <v>1.21E-2</v>
      </c>
      <c r="G177" s="3">
        <f t="shared" si="86"/>
        <v>52721.391983258109</v>
      </c>
      <c r="H177" s="3">
        <f t="shared" si="76"/>
        <v>188089.41797478343</v>
      </c>
      <c r="I177" s="3">
        <f t="shared" si="78"/>
        <v>302.166061166063</v>
      </c>
      <c r="J177" s="3">
        <f t="shared" si="71"/>
        <v>53.160736916451924</v>
      </c>
      <c r="K177" s="3">
        <f t="shared" si="72"/>
        <v>249.00532424961108</v>
      </c>
      <c r="L177" s="3">
        <f t="shared" si="73"/>
        <v>1078.0109636427192</v>
      </c>
      <c r="M177" s="3">
        <f t="shared" si="74"/>
        <v>176852.08063387062</v>
      </c>
      <c r="P177" s="4">
        <f t="shared" si="85"/>
        <v>2.2800000000000001E-2</v>
      </c>
      <c r="Q177" s="4">
        <f t="shared" si="77"/>
        <v>3.4799999999999998E-2</v>
      </c>
      <c r="R177" s="3">
        <f t="shared" si="81"/>
        <v>137856.11280607677</v>
      </c>
      <c r="S177" s="3">
        <f t="shared" si="80"/>
        <v>937.36088573636482</v>
      </c>
      <c r="T177" s="3">
        <f t="shared" si="82"/>
        <v>399.78272713762254</v>
      </c>
      <c r="U177" s="3">
        <f t="shared" si="83"/>
        <v>537.57815859874222</v>
      </c>
      <c r="V177" s="3">
        <f t="shared" si="84"/>
        <v>178014.60929983904</v>
      </c>
    </row>
    <row r="178" spans="1:22" ht="15" customHeight="1" x14ac:dyDescent="0.2">
      <c r="A178" s="1">
        <v>170</v>
      </c>
      <c r="B178" s="5">
        <v>44440</v>
      </c>
      <c r="C178" s="1">
        <f t="shared" si="68"/>
        <v>3.4636999999999998</v>
      </c>
      <c r="D178" s="2">
        <f t="shared" si="79"/>
        <v>3.5676109999999999</v>
      </c>
      <c r="E178" s="4">
        <f t="shared" si="69"/>
        <v>1E-4</v>
      </c>
      <c r="F178" s="4">
        <f t="shared" si="75"/>
        <v>1.21E-2</v>
      </c>
      <c r="G178" s="3">
        <f t="shared" si="86"/>
        <v>52472.386659008494</v>
      </c>
      <c r="H178" s="3">
        <f t="shared" si="76"/>
        <v>187201.06384093195</v>
      </c>
      <c r="I178" s="3">
        <f t="shared" si="78"/>
        <v>302.16606116606289</v>
      </c>
      <c r="J178" s="3">
        <f t="shared" si="71"/>
        <v>52.909656547833571</v>
      </c>
      <c r="K178" s="3">
        <f t="shared" si="72"/>
        <v>249.25640461822931</v>
      </c>
      <c r="L178" s="3">
        <f t="shared" si="73"/>
        <v>1078.0109636427187</v>
      </c>
      <c r="M178" s="3">
        <f t="shared" si="74"/>
        <v>177930.09159751332</v>
      </c>
      <c r="P178" s="4">
        <f t="shared" si="85"/>
        <v>2.2800000000000001E-2</v>
      </c>
      <c r="Q178" s="4">
        <f t="shared" si="77"/>
        <v>3.4799999999999998E-2</v>
      </c>
      <c r="R178" s="3">
        <f t="shared" si="81"/>
        <v>137318.53464747802</v>
      </c>
      <c r="S178" s="3">
        <f t="shared" si="80"/>
        <v>937.36088573636505</v>
      </c>
      <c r="T178" s="3">
        <f t="shared" si="82"/>
        <v>398.22375047768622</v>
      </c>
      <c r="U178" s="3">
        <f t="shared" si="83"/>
        <v>539.13713525867888</v>
      </c>
      <c r="V178" s="3">
        <f t="shared" si="84"/>
        <v>178951.9701855754</v>
      </c>
    </row>
    <row r="179" spans="1:22" ht="15" customHeight="1" x14ac:dyDescent="0.2">
      <c r="A179" s="1">
        <v>171</v>
      </c>
      <c r="B179" s="5">
        <v>44470</v>
      </c>
      <c r="C179" s="1">
        <f t="shared" si="68"/>
        <v>3.4636999999999998</v>
      </c>
      <c r="D179" s="2">
        <f t="shared" si="79"/>
        <v>3.5676109999999999</v>
      </c>
      <c r="E179" s="4">
        <f t="shared" si="69"/>
        <v>1E-4</v>
      </c>
      <c r="F179" s="4">
        <f t="shared" si="75"/>
        <v>1.21E-2</v>
      </c>
      <c r="G179" s="3">
        <f t="shared" si="86"/>
        <v>52223.130254390264</v>
      </c>
      <c r="H179" s="3">
        <f t="shared" si="76"/>
        <v>186311.8139499955</v>
      </c>
      <c r="I179" s="3">
        <f t="shared" si="78"/>
        <v>302.16606116606295</v>
      </c>
      <c r="J179" s="3">
        <f t="shared" si="71"/>
        <v>52.65832300651018</v>
      </c>
      <c r="K179" s="3">
        <f t="shared" si="72"/>
        <v>249.50773815955276</v>
      </c>
      <c r="L179" s="3">
        <f t="shared" si="73"/>
        <v>1078.0109636427189</v>
      </c>
      <c r="M179" s="3">
        <f t="shared" si="74"/>
        <v>179008.10256115603</v>
      </c>
      <c r="P179" s="4">
        <f t="shared" si="85"/>
        <v>2.2800000000000001E-2</v>
      </c>
      <c r="Q179" s="4">
        <f t="shared" si="77"/>
        <v>3.4799999999999998E-2</v>
      </c>
      <c r="R179" s="3">
        <f t="shared" si="81"/>
        <v>136779.39751221935</v>
      </c>
      <c r="S179" s="3">
        <f t="shared" si="80"/>
        <v>937.36088573636505</v>
      </c>
      <c r="T179" s="3">
        <f t="shared" si="82"/>
        <v>396.66025278543611</v>
      </c>
      <c r="U179" s="3">
        <f t="shared" si="83"/>
        <v>540.70063295092893</v>
      </c>
      <c r="V179" s="3">
        <f t="shared" si="84"/>
        <v>179889.33107131175</v>
      </c>
    </row>
    <row r="180" spans="1:22" ht="15" customHeight="1" x14ac:dyDescent="0.2">
      <c r="A180" s="1">
        <v>172</v>
      </c>
      <c r="B180" s="5">
        <v>44501</v>
      </c>
      <c r="C180" s="1">
        <f t="shared" si="68"/>
        <v>3.4636999999999998</v>
      </c>
      <c r="D180" s="2">
        <f t="shared" si="79"/>
        <v>3.5676109999999999</v>
      </c>
      <c r="E180" s="4">
        <f t="shared" si="69"/>
        <v>1E-4</v>
      </c>
      <c r="F180" s="4">
        <f t="shared" si="75"/>
        <v>1.21E-2</v>
      </c>
      <c r="G180" s="3">
        <f t="shared" si="86"/>
        <v>51973.622516230709</v>
      </c>
      <c r="H180" s="3">
        <f t="shared" si="76"/>
        <v>185421.66739875235</v>
      </c>
      <c r="I180" s="3">
        <f t="shared" si="78"/>
        <v>302.16606116606289</v>
      </c>
      <c r="J180" s="3">
        <f t="shared" si="71"/>
        <v>52.406736037199295</v>
      </c>
      <c r="K180" s="3">
        <f t="shared" si="72"/>
        <v>249.75932512886359</v>
      </c>
      <c r="L180" s="3">
        <f t="shared" si="73"/>
        <v>1078.0109636427187</v>
      </c>
      <c r="M180" s="3">
        <f t="shared" si="74"/>
        <v>180086.11352479874</v>
      </c>
      <c r="P180" s="4">
        <f t="shared" si="85"/>
        <v>2.2800000000000001E-2</v>
      </c>
      <c r="Q180" s="4">
        <f t="shared" si="77"/>
        <v>3.4799999999999998E-2</v>
      </c>
      <c r="R180" s="3">
        <f t="shared" si="81"/>
        <v>136238.69687926842</v>
      </c>
      <c r="S180" s="3">
        <f t="shared" si="80"/>
        <v>937.36088573636505</v>
      </c>
      <c r="T180" s="3">
        <f t="shared" si="82"/>
        <v>395.09222094987837</v>
      </c>
      <c r="U180" s="3">
        <f t="shared" si="83"/>
        <v>542.26866478648662</v>
      </c>
      <c r="V180" s="3">
        <f t="shared" si="84"/>
        <v>180826.69195704811</v>
      </c>
    </row>
    <row r="181" spans="1:22" ht="15" customHeight="1" x14ac:dyDescent="0.2">
      <c r="A181" s="1">
        <v>173</v>
      </c>
      <c r="B181" s="5">
        <v>44531</v>
      </c>
      <c r="C181" s="1">
        <f t="shared" ref="C181:C232" si="87">C180</f>
        <v>3.4636999999999998</v>
      </c>
      <c r="D181" s="2">
        <f t="shared" si="79"/>
        <v>3.5676109999999999</v>
      </c>
      <c r="E181" s="4">
        <f t="shared" ref="E181:E232" si="88">E180</f>
        <v>1E-4</v>
      </c>
      <c r="F181" s="4">
        <f t="shared" si="75"/>
        <v>1.21E-2</v>
      </c>
      <c r="G181" s="3">
        <f t="shared" si="86"/>
        <v>51723.863191101846</v>
      </c>
      <c r="H181" s="3">
        <f t="shared" si="76"/>
        <v>184530.62328307005</v>
      </c>
      <c r="I181" s="3">
        <f t="shared" si="78"/>
        <v>302.16606116606295</v>
      </c>
      <c r="J181" s="3">
        <f t="shared" si="71"/>
        <v>52.154895384361026</v>
      </c>
      <c r="K181" s="3">
        <f t="shared" si="72"/>
        <v>250.01116578170192</v>
      </c>
      <c r="L181" s="3">
        <f t="shared" si="73"/>
        <v>1078.0109636427189</v>
      </c>
      <c r="M181" s="3">
        <f t="shared" si="74"/>
        <v>181164.12448844145</v>
      </c>
      <c r="P181" s="4">
        <f t="shared" si="85"/>
        <v>2.2800000000000001E-2</v>
      </c>
      <c r="Q181" s="4">
        <f t="shared" si="77"/>
        <v>3.4799999999999998E-2</v>
      </c>
      <c r="R181" s="3">
        <f t="shared" si="81"/>
        <v>135696.42821448194</v>
      </c>
      <c r="S181" s="3">
        <f t="shared" si="80"/>
        <v>937.36088573636505</v>
      </c>
      <c r="T181" s="3">
        <f t="shared" si="82"/>
        <v>393.5196418219976</v>
      </c>
      <c r="U181" s="3">
        <f t="shared" si="83"/>
        <v>543.8412439143674</v>
      </c>
      <c r="V181" s="3">
        <f t="shared" si="84"/>
        <v>181764.05284278447</v>
      </c>
    </row>
    <row r="182" spans="1:22" ht="15" customHeight="1" x14ac:dyDescent="0.2">
      <c r="A182" s="1">
        <v>174</v>
      </c>
      <c r="B182" s="5">
        <v>44562</v>
      </c>
      <c r="C182" s="1">
        <f t="shared" si="87"/>
        <v>3.4636999999999998</v>
      </c>
      <c r="D182" s="2">
        <f t="shared" si="79"/>
        <v>3.5676109999999999</v>
      </c>
      <c r="E182" s="4">
        <f t="shared" si="88"/>
        <v>1E-4</v>
      </c>
      <c r="F182" s="4">
        <f t="shared" si="75"/>
        <v>1.21E-2</v>
      </c>
      <c r="G182" s="3">
        <f t="shared" si="86"/>
        <v>51473.852025320142</v>
      </c>
      <c r="H182" s="3">
        <f t="shared" si="76"/>
        <v>183638.6806979044</v>
      </c>
      <c r="I182" s="3">
        <f t="shared" si="78"/>
        <v>302.16606116606289</v>
      </c>
      <c r="J182" s="3">
        <f t="shared" si="71"/>
        <v>51.902800792197809</v>
      </c>
      <c r="K182" s="3">
        <f t="shared" si="72"/>
        <v>250.26326037386508</v>
      </c>
      <c r="L182" s="3">
        <f t="shared" si="73"/>
        <v>1078.0109636427187</v>
      </c>
      <c r="M182" s="3">
        <f t="shared" si="74"/>
        <v>182242.13545208416</v>
      </c>
      <c r="P182" s="4">
        <f t="shared" si="85"/>
        <v>2.2800000000000001E-2</v>
      </c>
      <c r="Q182" s="4">
        <f t="shared" si="77"/>
        <v>3.4799999999999998E-2</v>
      </c>
      <c r="R182" s="3">
        <f t="shared" si="81"/>
        <v>135152.58697056759</v>
      </c>
      <c r="S182" s="3">
        <f t="shared" si="80"/>
        <v>937.36088573636516</v>
      </c>
      <c r="T182" s="3">
        <f t="shared" si="82"/>
        <v>391.94250221464603</v>
      </c>
      <c r="U182" s="3">
        <f t="shared" si="83"/>
        <v>545.41838352171908</v>
      </c>
      <c r="V182" s="3">
        <f t="shared" si="84"/>
        <v>182701.41372852083</v>
      </c>
    </row>
    <row r="183" spans="1:22" ht="15" customHeight="1" x14ac:dyDescent="0.2">
      <c r="A183" s="1">
        <v>175</v>
      </c>
      <c r="B183" s="5">
        <v>44593</v>
      </c>
      <c r="C183" s="1">
        <f t="shared" si="87"/>
        <v>3.4636999999999998</v>
      </c>
      <c r="D183" s="2">
        <f t="shared" si="79"/>
        <v>3.5676109999999999</v>
      </c>
      <c r="E183" s="4">
        <f t="shared" si="88"/>
        <v>1E-4</v>
      </c>
      <c r="F183" s="4">
        <f t="shared" si="75"/>
        <v>1.21E-2</v>
      </c>
      <c r="G183" s="3">
        <f t="shared" si="86"/>
        <v>51223.588764946275</v>
      </c>
      <c r="H183" s="3">
        <f t="shared" si="76"/>
        <v>182745.83873729873</v>
      </c>
      <c r="I183" s="3">
        <f t="shared" si="78"/>
        <v>302.16606116606289</v>
      </c>
      <c r="J183" s="3">
        <f t="shared" si="71"/>
        <v>51.650452004654163</v>
      </c>
      <c r="K183" s="3">
        <f t="shared" si="72"/>
        <v>250.51560916140872</v>
      </c>
      <c r="L183" s="3">
        <f t="shared" si="73"/>
        <v>1078.0109636427187</v>
      </c>
      <c r="M183" s="3">
        <f t="shared" si="74"/>
        <v>183320.14641572686</v>
      </c>
      <c r="P183" s="4">
        <f t="shared" si="85"/>
        <v>2.2800000000000001E-2</v>
      </c>
      <c r="Q183" s="4">
        <f t="shared" si="77"/>
        <v>3.4799999999999998E-2</v>
      </c>
      <c r="R183" s="3">
        <f t="shared" si="81"/>
        <v>134607.16858704586</v>
      </c>
      <c r="S183" s="3">
        <f t="shared" si="80"/>
        <v>937.36088573636505</v>
      </c>
      <c r="T183" s="3">
        <f t="shared" si="82"/>
        <v>390.36078890243294</v>
      </c>
      <c r="U183" s="3">
        <f t="shared" si="83"/>
        <v>547.00009683393205</v>
      </c>
      <c r="V183" s="3">
        <f t="shared" si="84"/>
        <v>183638.77461425719</v>
      </c>
    </row>
    <row r="184" spans="1:22" ht="15" customHeight="1" x14ac:dyDescent="0.2">
      <c r="A184" s="1">
        <v>176</v>
      </c>
      <c r="B184" s="5">
        <v>44621</v>
      </c>
      <c r="C184" s="1">
        <f t="shared" si="87"/>
        <v>3.4636999999999998</v>
      </c>
      <c r="D184" s="2">
        <f t="shared" si="79"/>
        <v>3.5676109999999999</v>
      </c>
      <c r="E184" s="4">
        <f t="shared" si="88"/>
        <v>1E-4</v>
      </c>
      <c r="F184" s="4">
        <f t="shared" si="75"/>
        <v>1.21E-2</v>
      </c>
      <c r="G184" s="3">
        <f t="shared" si="86"/>
        <v>50973.073155784863</v>
      </c>
      <c r="H184" s="3">
        <f t="shared" si="76"/>
        <v>181852.09649438277</v>
      </c>
      <c r="I184" s="3">
        <f t="shared" si="78"/>
        <v>302.16606116606289</v>
      </c>
      <c r="J184" s="3">
        <f t="shared" si="71"/>
        <v>51.397848765416398</v>
      </c>
      <c r="K184" s="3">
        <f t="shared" si="72"/>
        <v>250.76821240064649</v>
      </c>
      <c r="L184" s="3">
        <f t="shared" si="73"/>
        <v>1078.0109636427187</v>
      </c>
      <c r="M184" s="3">
        <f t="shared" si="74"/>
        <v>184398.15737936957</v>
      </c>
      <c r="P184" s="4">
        <f t="shared" si="85"/>
        <v>2.2800000000000001E-2</v>
      </c>
      <c r="Q184" s="4">
        <f t="shared" si="77"/>
        <v>3.4799999999999998E-2</v>
      </c>
      <c r="R184" s="3">
        <f t="shared" si="81"/>
        <v>134060.16849021192</v>
      </c>
      <c r="S184" s="3">
        <f t="shared" si="80"/>
        <v>937.36088573636471</v>
      </c>
      <c r="T184" s="3">
        <f t="shared" si="82"/>
        <v>388.77448862161458</v>
      </c>
      <c r="U184" s="3">
        <f t="shared" si="83"/>
        <v>548.58639711475007</v>
      </c>
      <c r="V184" s="3">
        <f t="shared" si="84"/>
        <v>184576.13549999354</v>
      </c>
    </row>
    <row r="185" spans="1:22" ht="15" customHeight="1" x14ac:dyDescent="0.2">
      <c r="A185" s="1">
        <v>177</v>
      </c>
      <c r="B185" s="5">
        <v>44652</v>
      </c>
      <c r="C185" s="1">
        <f t="shared" si="87"/>
        <v>3.4636999999999998</v>
      </c>
      <c r="D185" s="2">
        <f t="shared" si="79"/>
        <v>3.5676109999999999</v>
      </c>
      <c r="E185" s="4">
        <f t="shared" si="88"/>
        <v>1E-4</v>
      </c>
      <c r="F185" s="4">
        <f t="shared" si="75"/>
        <v>1.21E-2</v>
      </c>
      <c r="G185" s="3">
        <f t="shared" si="86"/>
        <v>50722.304943384217</v>
      </c>
      <c r="H185" s="3">
        <f t="shared" si="76"/>
        <v>180957.4530613719</v>
      </c>
      <c r="I185" s="3">
        <f t="shared" si="78"/>
        <v>302.16606116606289</v>
      </c>
      <c r="J185" s="3">
        <f t="shared" si="71"/>
        <v>51.144990817912422</v>
      </c>
      <c r="K185" s="3">
        <f t="shared" si="72"/>
        <v>251.02107034815046</v>
      </c>
      <c r="L185" s="3">
        <f t="shared" si="73"/>
        <v>1078.0109636427187</v>
      </c>
      <c r="M185" s="3">
        <f t="shared" si="74"/>
        <v>185476.16834301228</v>
      </c>
      <c r="P185" s="4">
        <f t="shared" si="85"/>
        <v>2.2800000000000001E-2</v>
      </c>
      <c r="Q185" s="4">
        <f t="shared" si="77"/>
        <v>3.4799999999999998E-2</v>
      </c>
      <c r="R185" s="3">
        <f t="shared" si="81"/>
        <v>133511.58209309715</v>
      </c>
      <c r="S185" s="3">
        <f t="shared" si="80"/>
        <v>937.36088573636505</v>
      </c>
      <c r="T185" s="3">
        <f t="shared" si="82"/>
        <v>387.18358806998168</v>
      </c>
      <c r="U185" s="3">
        <f t="shared" si="83"/>
        <v>550.17729766638331</v>
      </c>
      <c r="V185" s="3">
        <f t="shared" si="84"/>
        <v>185513.4963857299</v>
      </c>
    </row>
    <row r="186" spans="1:22" ht="15" customHeight="1" x14ac:dyDescent="0.2">
      <c r="A186" s="1">
        <v>178</v>
      </c>
      <c r="B186" s="5">
        <v>44682</v>
      </c>
      <c r="C186" s="1">
        <f t="shared" si="87"/>
        <v>3.4636999999999998</v>
      </c>
      <c r="D186" s="2">
        <f t="shared" si="79"/>
        <v>3.5676109999999999</v>
      </c>
      <c r="E186" s="4">
        <f t="shared" si="88"/>
        <v>1E-4</v>
      </c>
      <c r="F186" s="4">
        <f t="shared" si="75"/>
        <v>1.21E-2</v>
      </c>
      <c r="G186" s="3">
        <f t="shared" si="86"/>
        <v>50471.283873036067</v>
      </c>
      <c r="H186" s="3">
        <f t="shared" si="76"/>
        <v>180061.90752956606</v>
      </c>
      <c r="I186" s="3">
        <f t="shared" si="78"/>
        <v>302.16606116606295</v>
      </c>
      <c r="J186" s="3">
        <f t="shared" si="71"/>
        <v>50.891877905311368</v>
      </c>
      <c r="K186" s="3">
        <f t="shared" si="72"/>
        <v>251.27418326075158</v>
      </c>
      <c r="L186" s="3">
        <f t="shared" si="73"/>
        <v>1078.0109636427189</v>
      </c>
      <c r="M186" s="3">
        <f t="shared" si="74"/>
        <v>186554.17930665499</v>
      </c>
      <c r="P186" s="4">
        <f t="shared" si="85"/>
        <v>2.2800000000000001E-2</v>
      </c>
      <c r="Q186" s="4">
        <f t="shared" si="77"/>
        <v>3.4799999999999998E-2</v>
      </c>
      <c r="R186" s="3">
        <f t="shared" si="81"/>
        <v>132961.40479543078</v>
      </c>
      <c r="S186" s="3">
        <f t="shared" si="80"/>
        <v>937.36088573636482</v>
      </c>
      <c r="T186" s="3">
        <f t="shared" si="82"/>
        <v>385.58807390674923</v>
      </c>
      <c r="U186" s="3">
        <f t="shared" si="83"/>
        <v>551.77281182961565</v>
      </c>
      <c r="V186" s="3">
        <f t="shared" si="84"/>
        <v>186450.85727146626</v>
      </c>
    </row>
    <row r="187" spans="1:22" ht="15" customHeight="1" x14ac:dyDescent="0.2">
      <c r="A187" s="1">
        <v>179</v>
      </c>
      <c r="B187" s="5">
        <v>44713</v>
      </c>
      <c r="C187" s="1">
        <f t="shared" si="87"/>
        <v>3.4636999999999998</v>
      </c>
      <c r="D187" s="2">
        <f t="shared" si="79"/>
        <v>3.5676109999999999</v>
      </c>
      <c r="E187" s="4">
        <f t="shared" si="88"/>
        <v>1E-4</v>
      </c>
      <c r="F187" s="4">
        <f t="shared" si="75"/>
        <v>1.21E-2</v>
      </c>
      <c r="G187" s="3">
        <f t="shared" si="86"/>
        <v>50220.009689775317</v>
      </c>
      <c r="H187" s="3">
        <f t="shared" si="76"/>
        <v>179165.45898934899</v>
      </c>
      <c r="I187" s="3">
        <f t="shared" si="78"/>
        <v>302.16606116606283</v>
      </c>
      <c r="J187" s="3">
        <f t="shared" si="71"/>
        <v>50.638509770523449</v>
      </c>
      <c r="K187" s="3">
        <f t="shared" si="72"/>
        <v>251.52755139553938</v>
      </c>
      <c r="L187" s="3">
        <f t="shared" si="73"/>
        <v>1078.0109636427185</v>
      </c>
      <c r="M187" s="3">
        <f t="shared" si="74"/>
        <v>187632.19027029769</v>
      </c>
      <c r="P187" s="4">
        <f t="shared" si="85"/>
        <v>2.2800000000000001E-2</v>
      </c>
      <c r="Q187" s="4">
        <f t="shared" si="77"/>
        <v>3.4799999999999998E-2</v>
      </c>
      <c r="R187" s="3">
        <f t="shared" si="81"/>
        <v>132409.63198360117</v>
      </c>
      <c r="S187" s="3">
        <f t="shared" si="80"/>
        <v>937.36088573636505</v>
      </c>
      <c r="T187" s="3">
        <f t="shared" si="82"/>
        <v>383.98793275244338</v>
      </c>
      <c r="U187" s="3">
        <f t="shared" si="83"/>
        <v>553.37295298392166</v>
      </c>
      <c r="V187" s="3">
        <f t="shared" si="84"/>
        <v>187388.21815720262</v>
      </c>
    </row>
    <row r="188" spans="1:22" ht="15" customHeight="1" x14ac:dyDescent="0.2">
      <c r="A188" s="1">
        <v>180</v>
      </c>
      <c r="B188" s="5">
        <v>44743</v>
      </c>
      <c r="C188" s="1">
        <f t="shared" si="87"/>
        <v>3.4636999999999998</v>
      </c>
      <c r="D188" s="2">
        <f t="shared" si="79"/>
        <v>3.5676109999999999</v>
      </c>
      <c r="E188" s="4">
        <f t="shared" si="88"/>
        <v>1E-4</v>
      </c>
      <c r="F188" s="4">
        <f t="shared" si="75"/>
        <v>1.21E-2</v>
      </c>
      <c r="G188" s="3">
        <f t="shared" si="86"/>
        <v>49968.482138379775</v>
      </c>
      <c r="H188" s="3">
        <f t="shared" si="76"/>
        <v>178268.10653018721</v>
      </c>
      <c r="I188" s="3">
        <f t="shared" si="78"/>
        <v>302.16606116606289</v>
      </c>
      <c r="J188" s="3">
        <f t="shared" si="71"/>
        <v>50.384886156199606</v>
      </c>
      <c r="K188" s="3">
        <f t="shared" si="72"/>
        <v>251.78117500986329</v>
      </c>
      <c r="L188" s="3">
        <f t="shared" si="73"/>
        <v>1078.0109636427187</v>
      </c>
      <c r="M188" s="3">
        <f t="shared" si="74"/>
        <v>188710.2012339404</v>
      </c>
      <c r="P188" s="4">
        <f t="shared" si="85"/>
        <v>2.2800000000000001E-2</v>
      </c>
      <c r="Q188" s="4">
        <f t="shared" si="77"/>
        <v>3.4799999999999998E-2</v>
      </c>
      <c r="R188" s="3">
        <f t="shared" si="81"/>
        <v>131856.25903061725</v>
      </c>
      <c r="S188" s="3">
        <f t="shared" si="80"/>
        <v>937.36088573636505</v>
      </c>
      <c r="T188" s="3">
        <f t="shared" si="82"/>
        <v>382.38315118879001</v>
      </c>
      <c r="U188" s="3">
        <f t="shared" si="83"/>
        <v>554.97773454757498</v>
      </c>
      <c r="V188" s="3">
        <f t="shared" si="84"/>
        <v>188325.57904293897</v>
      </c>
    </row>
    <row r="189" spans="1:22" ht="15" customHeight="1" x14ac:dyDescent="0.2">
      <c r="A189" s="1">
        <v>181</v>
      </c>
      <c r="B189" s="5">
        <v>44774</v>
      </c>
      <c r="C189" s="1">
        <f t="shared" si="87"/>
        <v>3.4636999999999998</v>
      </c>
      <c r="D189" s="2">
        <f t="shared" si="79"/>
        <v>3.5676109999999999</v>
      </c>
      <c r="E189" s="4">
        <f t="shared" si="88"/>
        <v>1E-4</v>
      </c>
      <c r="F189" s="4">
        <f t="shared" si="75"/>
        <v>1.21E-2</v>
      </c>
      <c r="G189" s="3">
        <f t="shared" si="86"/>
        <v>49716.700963369913</v>
      </c>
      <c r="H189" s="3">
        <f t="shared" si="76"/>
        <v>177369.84924062909</v>
      </c>
      <c r="I189" s="3">
        <f t="shared" si="78"/>
        <v>302.16606116606289</v>
      </c>
      <c r="J189" s="3">
        <f t="shared" si="71"/>
        <v>50.131006804731328</v>
      </c>
      <c r="K189" s="3">
        <f t="shared" si="72"/>
        <v>252.03505436133156</v>
      </c>
      <c r="L189" s="3">
        <f t="shared" si="73"/>
        <v>1078.0109636427187</v>
      </c>
      <c r="M189" s="3">
        <f t="shared" si="74"/>
        <v>189788.21219758311</v>
      </c>
      <c r="P189" s="4">
        <f t="shared" si="85"/>
        <v>2.2800000000000001E-2</v>
      </c>
      <c r="Q189" s="4">
        <f t="shared" si="77"/>
        <v>3.4799999999999998E-2</v>
      </c>
      <c r="R189" s="3">
        <f t="shared" si="81"/>
        <v>131301.28129606968</v>
      </c>
      <c r="S189" s="3">
        <f t="shared" si="80"/>
        <v>937.36088573636505</v>
      </c>
      <c r="T189" s="3">
        <f t="shared" si="82"/>
        <v>380.77371575860207</v>
      </c>
      <c r="U189" s="3">
        <f t="shared" si="83"/>
        <v>556.58716997776298</v>
      </c>
      <c r="V189" s="3">
        <f t="shared" si="84"/>
        <v>189262.93992867533</v>
      </c>
    </row>
    <row r="190" spans="1:22" ht="15" customHeight="1" x14ac:dyDescent="0.2">
      <c r="A190" s="1">
        <v>182</v>
      </c>
      <c r="B190" s="5">
        <v>44805</v>
      </c>
      <c r="C190" s="1">
        <f t="shared" si="87"/>
        <v>3.4636999999999998</v>
      </c>
      <c r="D190" s="2">
        <f t="shared" si="79"/>
        <v>3.5676109999999999</v>
      </c>
      <c r="E190" s="4">
        <f t="shared" si="88"/>
        <v>1E-4</v>
      </c>
      <c r="F190" s="4">
        <f t="shared" si="75"/>
        <v>1.21E-2</v>
      </c>
      <c r="G190" s="3">
        <f t="shared" si="86"/>
        <v>49464.665909008581</v>
      </c>
      <c r="H190" s="3">
        <f t="shared" si="76"/>
        <v>176470.68620830402</v>
      </c>
      <c r="I190" s="3">
        <f t="shared" si="78"/>
        <v>302.16606116606283</v>
      </c>
      <c r="J190" s="3">
        <f t="shared" si="71"/>
        <v>49.876871458250321</v>
      </c>
      <c r="K190" s="3">
        <f t="shared" si="72"/>
        <v>252.28918970781251</v>
      </c>
      <c r="L190" s="3">
        <f t="shared" si="73"/>
        <v>1078.0109636427185</v>
      </c>
      <c r="M190" s="3">
        <f t="shared" si="74"/>
        <v>190866.22316122582</v>
      </c>
      <c r="P190" s="4">
        <f t="shared" si="85"/>
        <v>2.2800000000000001E-2</v>
      </c>
      <c r="Q190" s="4">
        <f t="shared" si="77"/>
        <v>3.4799999999999998E-2</v>
      </c>
      <c r="R190" s="3">
        <f t="shared" si="81"/>
        <v>130744.69412609191</v>
      </c>
      <c r="S190" s="3">
        <f t="shared" si="80"/>
        <v>937.36088573636482</v>
      </c>
      <c r="T190" s="3">
        <f t="shared" si="82"/>
        <v>379.15961296566655</v>
      </c>
      <c r="U190" s="3">
        <f t="shared" si="83"/>
        <v>558.20127277069832</v>
      </c>
      <c r="V190" s="3">
        <f t="shared" si="84"/>
        <v>190200.30081441169</v>
      </c>
    </row>
    <row r="191" spans="1:22" ht="15" customHeight="1" x14ac:dyDescent="0.2">
      <c r="A191" s="1">
        <v>183</v>
      </c>
      <c r="B191" s="5">
        <v>44835</v>
      </c>
      <c r="C191" s="1">
        <f t="shared" si="87"/>
        <v>3.4636999999999998</v>
      </c>
      <c r="D191" s="2">
        <f t="shared" si="79"/>
        <v>3.5676109999999999</v>
      </c>
      <c r="E191" s="4">
        <f t="shared" si="88"/>
        <v>1E-4</v>
      </c>
      <c r="F191" s="4">
        <f t="shared" si="75"/>
        <v>1.21E-2</v>
      </c>
      <c r="G191" s="3">
        <f t="shared" si="86"/>
        <v>49212.376719300766</v>
      </c>
      <c r="H191" s="3">
        <f t="shared" si="76"/>
        <v>175570.61651992131</v>
      </c>
      <c r="I191" s="3">
        <f t="shared" si="78"/>
        <v>302.16606116606283</v>
      </c>
      <c r="J191" s="3">
        <f t="shared" si="71"/>
        <v>49.622479858628274</v>
      </c>
      <c r="K191" s="3">
        <f t="shared" si="72"/>
        <v>252.54358130743455</v>
      </c>
      <c r="L191" s="3">
        <f t="shared" si="73"/>
        <v>1078.0109636427185</v>
      </c>
      <c r="M191" s="3">
        <f t="shared" si="74"/>
        <v>191944.23412486853</v>
      </c>
      <c r="P191" s="4">
        <f t="shared" si="85"/>
        <v>2.2800000000000001E-2</v>
      </c>
      <c r="Q191" s="4">
        <f t="shared" si="77"/>
        <v>3.4799999999999998E-2</v>
      </c>
      <c r="R191" s="3">
        <f t="shared" si="81"/>
        <v>130186.49285332121</v>
      </c>
      <c r="S191" s="3">
        <f t="shared" si="80"/>
        <v>937.36088573636505</v>
      </c>
      <c r="T191" s="3">
        <f t="shared" si="82"/>
        <v>377.54082927463151</v>
      </c>
      <c r="U191" s="3">
        <f t="shared" si="83"/>
        <v>559.82005646173354</v>
      </c>
      <c r="V191" s="3">
        <f t="shared" si="84"/>
        <v>191137.66170014805</v>
      </c>
    </row>
    <row r="192" spans="1:22" ht="15" customHeight="1" x14ac:dyDescent="0.2">
      <c r="A192" s="1">
        <v>184</v>
      </c>
      <c r="B192" s="5">
        <v>44866</v>
      </c>
      <c r="C192" s="1">
        <f t="shared" si="87"/>
        <v>3.4636999999999998</v>
      </c>
      <c r="D192" s="2">
        <f t="shared" si="79"/>
        <v>3.5676109999999999</v>
      </c>
      <c r="E192" s="4">
        <f t="shared" si="88"/>
        <v>1E-4</v>
      </c>
      <c r="F192" s="4">
        <f t="shared" si="75"/>
        <v>1.21E-2</v>
      </c>
      <c r="G192" s="3">
        <f t="shared" si="86"/>
        <v>48959.83313799333</v>
      </c>
      <c r="H192" s="3">
        <f t="shared" si="76"/>
        <v>174669.63926126951</v>
      </c>
      <c r="I192" s="3">
        <f t="shared" si="78"/>
        <v>302.16606116606283</v>
      </c>
      <c r="J192" s="3">
        <f t="shared" si="71"/>
        <v>49.367831747476608</v>
      </c>
      <c r="K192" s="3">
        <f t="shared" si="72"/>
        <v>252.79822941858623</v>
      </c>
      <c r="L192" s="3">
        <f t="shared" si="73"/>
        <v>1078.0109636427185</v>
      </c>
      <c r="M192" s="3">
        <f t="shared" si="74"/>
        <v>193022.24508851123</v>
      </c>
      <c r="P192" s="4">
        <f t="shared" si="85"/>
        <v>2.2800000000000001E-2</v>
      </c>
      <c r="Q192" s="4">
        <f t="shared" si="77"/>
        <v>3.4799999999999998E-2</v>
      </c>
      <c r="R192" s="3">
        <f t="shared" si="81"/>
        <v>129626.67279685948</v>
      </c>
      <c r="S192" s="3">
        <f t="shared" si="80"/>
        <v>937.36088573636505</v>
      </c>
      <c r="T192" s="3">
        <f t="shared" si="82"/>
        <v>375.91735111089247</v>
      </c>
      <c r="U192" s="3">
        <f t="shared" si="83"/>
        <v>561.44353462547258</v>
      </c>
      <c r="V192" s="3">
        <f t="shared" si="84"/>
        <v>192075.02258588441</v>
      </c>
    </row>
    <row r="193" spans="1:22" ht="15" customHeight="1" x14ac:dyDescent="0.2">
      <c r="A193" s="1">
        <v>185</v>
      </c>
      <c r="B193" s="5">
        <v>44896</v>
      </c>
      <c r="C193" s="1">
        <f t="shared" si="87"/>
        <v>3.4636999999999998</v>
      </c>
      <c r="D193" s="2">
        <f t="shared" si="79"/>
        <v>3.5676109999999999</v>
      </c>
      <c r="E193" s="4">
        <f t="shared" si="88"/>
        <v>1E-4</v>
      </c>
      <c r="F193" s="4">
        <f t="shared" si="75"/>
        <v>1.21E-2</v>
      </c>
      <c r="G193" s="3">
        <f t="shared" si="86"/>
        <v>48707.034908574744</v>
      </c>
      <c r="H193" s="3">
        <f t="shared" si="76"/>
        <v>173767.75351721526</v>
      </c>
      <c r="I193" s="3">
        <f t="shared" si="78"/>
        <v>302.16606116606283</v>
      </c>
      <c r="J193" s="3">
        <f t="shared" si="71"/>
        <v>49.112926866146204</v>
      </c>
      <c r="K193" s="3">
        <f t="shared" si="72"/>
        <v>253.05313429991662</v>
      </c>
      <c r="L193" s="3">
        <f t="shared" si="73"/>
        <v>1078.0109636427185</v>
      </c>
      <c r="M193" s="3">
        <f t="shared" si="74"/>
        <v>194100.25605215394</v>
      </c>
      <c r="P193" s="4">
        <f t="shared" si="85"/>
        <v>2.2800000000000001E-2</v>
      </c>
      <c r="Q193" s="4">
        <f t="shared" si="77"/>
        <v>3.4799999999999998E-2</v>
      </c>
      <c r="R193" s="3">
        <f t="shared" si="81"/>
        <v>129065.229262234</v>
      </c>
      <c r="S193" s="3">
        <f t="shared" si="80"/>
        <v>937.36088573636482</v>
      </c>
      <c r="T193" s="3">
        <f t="shared" si="82"/>
        <v>374.28916486047859</v>
      </c>
      <c r="U193" s="3">
        <f t="shared" si="83"/>
        <v>563.07172087588629</v>
      </c>
      <c r="V193" s="3">
        <f t="shared" si="84"/>
        <v>193012.38347162076</v>
      </c>
    </row>
    <row r="194" spans="1:22" ht="15" customHeight="1" x14ac:dyDescent="0.2">
      <c r="A194" s="1">
        <v>186</v>
      </c>
      <c r="B194" s="5">
        <v>44927</v>
      </c>
      <c r="C194" s="1">
        <f t="shared" si="87"/>
        <v>3.4636999999999998</v>
      </c>
      <c r="D194" s="2">
        <f t="shared" si="79"/>
        <v>3.5676109999999999</v>
      </c>
      <c r="E194" s="4">
        <f t="shared" si="88"/>
        <v>1E-4</v>
      </c>
      <c r="F194" s="4">
        <f t="shared" si="75"/>
        <v>1.21E-2</v>
      </c>
      <c r="G194" s="3">
        <f t="shared" si="86"/>
        <v>48453.981774274827</v>
      </c>
      <c r="H194" s="3">
        <f t="shared" si="76"/>
        <v>172864.95837170238</v>
      </c>
      <c r="I194" s="3">
        <f t="shared" si="78"/>
        <v>302.16606116606289</v>
      </c>
      <c r="J194" s="3">
        <f t="shared" si="71"/>
        <v>48.857764955727113</v>
      </c>
      <c r="K194" s="3">
        <f t="shared" si="72"/>
        <v>253.30829621033578</v>
      </c>
      <c r="L194" s="3">
        <f t="shared" si="73"/>
        <v>1078.0109636427187</v>
      </c>
      <c r="M194" s="3">
        <f t="shared" si="74"/>
        <v>195178.26701579665</v>
      </c>
      <c r="P194" s="4">
        <f t="shared" si="85"/>
        <v>2.2800000000000001E-2</v>
      </c>
      <c r="Q194" s="4">
        <f t="shared" si="77"/>
        <v>3.4799999999999998E-2</v>
      </c>
      <c r="R194" s="3">
        <f t="shared" si="81"/>
        <v>128502.15754135812</v>
      </c>
      <c r="S194" s="3">
        <f t="shared" si="80"/>
        <v>937.36088573636505</v>
      </c>
      <c r="T194" s="3">
        <f t="shared" si="82"/>
        <v>372.65625686993849</v>
      </c>
      <c r="U194" s="3">
        <f t="shared" si="83"/>
        <v>564.70462886642656</v>
      </c>
      <c r="V194" s="3">
        <f t="shared" si="84"/>
        <v>193949.74435735712</v>
      </c>
    </row>
    <row r="195" spans="1:22" ht="15" customHeight="1" x14ac:dyDescent="0.2">
      <c r="A195" s="1">
        <v>187</v>
      </c>
      <c r="B195" s="5">
        <v>44958</v>
      </c>
      <c r="C195" s="1">
        <f t="shared" si="87"/>
        <v>3.4636999999999998</v>
      </c>
      <c r="D195" s="2">
        <f t="shared" si="79"/>
        <v>3.5676109999999999</v>
      </c>
      <c r="E195" s="4">
        <f t="shared" si="88"/>
        <v>1E-4</v>
      </c>
      <c r="F195" s="4">
        <f t="shared" si="75"/>
        <v>1.21E-2</v>
      </c>
      <c r="G195" s="3">
        <f t="shared" si="86"/>
        <v>48200.673478064491</v>
      </c>
      <c r="H195" s="3">
        <f t="shared" si="76"/>
        <v>171961.25290775113</v>
      </c>
      <c r="I195" s="3">
        <f t="shared" si="78"/>
        <v>302.16606116606283</v>
      </c>
      <c r="J195" s="3">
        <f t="shared" si="71"/>
        <v>48.602345757048361</v>
      </c>
      <c r="K195" s="3">
        <f t="shared" si="72"/>
        <v>253.56371540901446</v>
      </c>
      <c r="L195" s="3">
        <f t="shared" si="73"/>
        <v>1078.0109636427185</v>
      </c>
      <c r="M195" s="3">
        <f t="shared" si="74"/>
        <v>196256.27797943936</v>
      </c>
      <c r="P195" s="4">
        <f t="shared" si="85"/>
        <v>2.2800000000000001E-2</v>
      </c>
      <c r="Q195" s="4">
        <f t="shared" si="77"/>
        <v>3.4799999999999998E-2</v>
      </c>
      <c r="R195" s="3">
        <f t="shared" si="81"/>
        <v>127937.45291249169</v>
      </c>
      <c r="S195" s="3">
        <f t="shared" si="80"/>
        <v>937.36088573636482</v>
      </c>
      <c r="T195" s="3">
        <f t="shared" si="82"/>
        <v>371.01861344622586</v>
      </c>
      <c r="U195" s="3">
        <f t="shared" si="83"/>
        <v>566.34227229013891</v>
      </c>
      <c r="V195" s="3">
        <f t="shared" si="84"/>
        <v>194887.10524309348</v>
      </c>
    </row>
    <row r="196" spans="1:22" ht="15" customHeight="1" x14ac:dyDescent="0.2">
      <c r="A196" s="1">
        <v>188</v>
      </c>
      <c r="B196" s="5">
        <v>44986</v>
      </c>
      <c r="C196" s="1">
        <f t="shared" si="87"/>
        <v>3.4636999999999998</v>
      </c>
      <c r="D196" s="2">
        <f t="shared" si="79"/>
        <v>3.5676109999999999</v>
      </c>
      <c r="E196" s="4">
        <f t="shared" si="88"/>
        <v>1E-4</v>
      </c>
      <c r="F196" s="4">
        <f t="shared" si="75"/>
        <v>1.21E-2</v>
      </c>
      <c r="G196" s="3">
        <f t="shared" si="86"/>
        <v>47947.109762655477</v>
      </c>
      <c r="H196" s="3">
        <f t="shared" si="76"/>
        <v>171056.63620745705</v>
      </c>
      <c r="I196" s="3">
        <f t="shared" si="78"/>
        <v>302.16606116606283</v>
      </c>
      <c r="J196" s="3">
        <f t="shared" si="71"/>
        <v>48.346669010677601</v>
      </c>
      <c r="K196" s="3">
        <f t="shared" si="72"/>
        <v>253.81939215538523</v>
      </c>
      <c r="L196" s="3">
        <f t="shared" si="73"/>
        <v>1078.0109636427185</v>
      </c>
      <c r="M196" s="3">
        <f t="shared" si="74"/>
        <v>197334.28894308207</v>
      </c>
      <c r="P196" s="4">
        <f t="shared" si="85"/>
        <v>2.2800000000000001E-2</v>
      </c>
      <c r="Q196" s="4">
        <f t="shared" si="77"/>
        <v>3.4799999999999998E-2</v>
      </c>
      <c r="R196" s="3">
        <f t="shared" si="81"/>
        <v>127371.11064020154</v>
      </c>
      <c r="S196" s="3">
        <f t="shared" si="80"/>
        <v>937.36088573636482</v>
      </c>
      <c r="T196" s="3">
        <f t="shared" si="82"/>
        <v>369.37622085658444</v>
      </c>
      <c r="U196" s="3">
        <f t="shared" si="83"/>
        <v>567.98466487978044</v>
      </c>
      <c r="V196" s="3">
        <f t="shared" si="84"/>
        <v>195824.46612882984</v>
      </c>
    </row>
    <row r="197" spans="1:22" ht="15" customHeight="1" x14ac:dyDescent="0.2">
      <c r="A197" s="1">
        <v>189</v>
      </c>
      <c r="B197" s="5">
        <v>45017</v>
      </c>
      <c r="C197" s="1">
        <f t="shared" si="87"/>
        <v>3.4636999999999998</v>
      </c>
      <c r="D197" s="2">
        <f t="shared" si="79"/>
        <v>3.5676109999999999</v>
      </c>
      <c r="E197" s="4">
        <f t="shared" si="88"/>
        <v>1E-4</v>
      </c>
      <c r="F197" s="4">
        <f t="shared" si="75"/>
        <v>1.21E-2</v>
      </c>
      <c r="G197" s="3">
        <f t="shared" si="86"/>
        <v>47693.290370500094</v>
      </c>
      <c r="H197" s="3">
        <f t="shared" si="76"/>
        <v>170151.10735199021</v>
      </c>
      <c r="I197" s="3">
        <f t="shared" si="78"/>
        <v>302.16606116606289</v>
      </c>
      <c r="J197" s="3">
        <f t="shared" ref="J197:J220" si="89">G197*F197/12</f>
        <v>48.090734456920927</v>
      </c>
      <c r="K197" s="3">
        <f t="shared" ref="K197:K220" si="90">I197-J197</f>
        <v>254.07532670914196</v>
      </c>
      <c r="L197" s="3">
        <f t="shared" ref="L197:L220" si="91">I197*D197</f>
        <v>1078.0109636427187</v>
      </c>
      <c r="M197" s="3">
        <f t="shared" ref="M197:M220" si="92">M196+L197</f>
        <v>198412.29990672477</v>
      </c>
      <c r="P197" s="4">
        <f t="shared" si="85"/>
        <v>2.2800000000000001E-2</v>
      </c>
      <c r="Q197" s="4">
        <f t="shared" si="77"/>
        <v>3.4799999999999998E-2</v>
      </c>
      <c r="R197" s="3">
        <f t="shared" si="81"/>
        <v>126803.12597532176</v>
      </c>
      <c r="S197" s="3">
        <f t="shared" si="80"/>
        <v>937.36088573636482</v>
      </c>
      <c r="T197" s="3">
        <f t="shared" si="82"/>
        <v>367.72906532843308</v>
      </c>
      <c r="U197" s="3">
        <f t="shared" si="83"/>
        <v>569.63182040793174</v>
      </c>
      <c r="V197" s="3">
        <f t="shared" si="84"/>
        <v>196761.8270145662</v>
      </c>
    </row>
    <row r="198" spans="1:22" ht="15" customHeight="1" x14ac:dyDescent="0.2">
      <c r="A198" s="1">
        <v>190</v>
      </c>
      <c r="B198" s="5">
        <v>45047</v>
      </c>
      <c r="C198" s="1">
        <f t="shared" si="87"/>
        <v>3.4636999999999998</v>
      </c>
      <c r="D198" s="2">
        <f t="shared" si="79"/>
        <v>3.5676109999999999</v>
      </c>
      <c r="E198" s="4">
        <f t="shared" si="88"/>
        <v>1E-4</v>
      </c>
      <c r="F198" s="4">
        <f t="shared" si="75"/>
        <v>1.21E-2</v>
      </c>
      <c r="G198" s="3">
        <f t="shared" si="86"/>
        <v>47439.215043790951</v>
      </c>
      <c r="H198" s="3">
        <f t="shared" si="76"/>
        <v>169244.66542159408</v>
      </c>
      <c r="I198" s="3">
        <f t="shared" si="78"/>
        <v>302.16606116606289</v>
      </c>
      <c r="J198" s="3">
        <f t="shared" si="89"/>
        <v>47.834541835822542</v>
      </c>
      <c r="K198" s="3">
        <f t="shared" si="90"/>
        <v>254.33151933024035</v>
      </c>
      <c r="L198" s="3">
        <f t="shared" si="91"/>
        <v>1078.0109636427187</v>
      </c>
      <c r="M198" s="3">
        <f t="shared" si="92"/>
        <v>199490.31087036748</v>
      </c>
      <c r="P198" s="4">
        <f t="shared" si="85"/>
        <v>2.2800000000000001E-2</v>
      </c>
      <c r="Q198" s="4">
        <f t="shared" si="77"/>
        <v>3.4799999999999998E-2</v>
      </c>
      <c r="R198" s="3">
        <f t="shared" si="81"/>
        <v>126233.49415491383</v>
      </c>
      <c r="S198" s="3">
        <f t="shared" si="80"/>
        <v>937.36088573636505</v>
      </c>
      <c r="T198" s="3">
        <f t="shared" si="82"/>
        <v>366.07713304925005</v>
      </c>
      <c r="U198" s="3">
        <f t="shared" si="83"/>
        <v>571.283752687115</v>
      </c>
      <c r="V198" s="3">
        <f t="shared" si="84"/>
        <v>197699.18790030255</v>
      </c>
    </row>
    <row r="199" spans="1:22" ht="15" customHeight="1" x14ac:dyDescent="0.2">
      <c r="A199" s="1">
        <v>191</v>
      </c>
      <c r="B199" s="5">
        <v>45078</v>
      </c>
      <c r="C199" s="1">
        <f t="shared" si="87"/>
        <v>3.4636999999999998</v>
      </c>
      <c r="D199" s="2">
        <f t="shared" si="79"/>
        <v>3.5676109999999999</v>
      </c>
      <c r="E199" s="4">
        <f t="shared" si="88"/>
        <v>1E-4</v>
      </c>
      <c r="F199" s="4">
        <f t="shared" si="75"/>
        <v>1.21E-2</v>
      </c>
      <c r="G199" s="3">
        <f t="shared" si="86"/>
        <v>47184.883524460711</v>
      </c>
      <c r="H199" s="3">
        <f t="shared" si="76"/>
        <v>168337.30949558481</v>
      </c>
      <c r="I199" s="3">
        <f t="shared" si="78"/>
        <v>302.16606116606283</v>
      </c>
      <c r="J199" s="3">
        <f t="shared" si="89"/>
        <v>47.578090887164542</v>
      </c>
      <c r="K199" s="3">
        <f t="shared" si="90"/>
        <v>254.5879702788983</v>
      </c>
      <c r="L199" s="3">
        <f t="shared" si="91"/>
        <v>1078.0109636427185</v>
      </c>
      <c r="M199" s="3">
        <f t="shared" si="92"/>
        <v>200568.32183401019</v>
      </c>
      <c r="P199" s="4">
        <f t="shared" si="85"/>
        <v>2.2800000000000001E-2</v>
      </c>
      <c r="Q199" s="4">
        <f t="shared" si="77"/>
        <v>3.4799999999999998E-2</v>
      </c>
      <c r="R199" s="3">
        <f t="shared" si="81"/>
        <v>125662.21040222672</v>
      </c>
      <c r="S199" s="3">
        <f t="shared" si="80"/>
        <v>937.36088573636482</v>
      </c>
      <c r="T199" s="3">
        <f t="shared" si="82"/>
        <v>364.42041016645749</v>
      </c>
      <c r="U199" s="3">
        <f t="shared" si="83"/>
        <v>572.94047556990733</v>
      </c>
      <c r="V199" s="3">
        <f t="shared" si="84"/>
        <v>198636.54878603891</v>
      </c>
    </row>
    <row r="200" spans="1:22" ht="15" customHeight="1" x14ac:dyDescent="0.2">
      <c r="A200" s="1">
        <v>192</v>
      </c>
      <c r="B200" s="5">
        <v>45108</v>
      </c>
      <c r="C200" s="1">
        <f t="shared" si="87"/>
        <v>3.4636999999999998</v>
      </c>
      <c r="D200" s="2">
        <f t="shared" si="79"/>
        <v>3.5676109999999999</v>
      </c>
      <c r="E200" s="4">
        <f t="shared" si="88"/>
        <v>1E-4</v>
      </c>
      <c r="F200" s="4">
        <f t="shared" si="75"/>
        <v>1.21E-2</v>
      </c>
      <c r="G200" s="3">
        <f t="shared" si="86"/>
        <v>46930.295554181816</v>
      </c>
      <c r="H200" s="3">
        <f t="shared" si="76"/>
        <v>167429.03865235014</v>
      </c>
      <c r="I200" s="3">
        <f t="shared" si="78"/>
        <v>302.16606116606289</v>
      </c>
      <c r="J200" s="3">
        <f t="shared" si="89"/>
        <v>47.321381350466659</v>
      </c>
      <c r="K200" s="3">
        <f t="shared" si="90"/>
        <v>254.84467981559624</v>
      </c>
      <c r="L200" s="3">
        <f t="shared" si="91"/>
        <v>1078.0109636427187</v>
      </c>
      <c r="M200" s="3">
        <f t="shared" si="92"/>
        <v>201646.3327976529</v>
      </c>
      <c r="P200" s="4">
        <f t="shared" si="85"/>
        <v>2.2800000000000001E-2</v>
      </c>
      <c r="Q200" s="4">
        <f t="shared" si="77"/>
        <v>3.4799999999999998E-2</v>
      </c>
      <c r="R200" s="3">
        <f t="shared" si="81"/>
        <v>125089.26992665681</v>
      </c>
      <c r="S200" s="3">
        <f t="shared" si="80"/>
        <v>937.36088573636505</v>
      </c>
      <c r="T200" s="3">
        <f t="shared" si="82"/>
        <v>362.75888278730469</v>
      </c>
      <c r="U200" s="3">
        <f t="shared" si="83"/>
        <v>574.60200294906031</v>
      </c>
      <c r="V200" s="3">
        <f t="shared" si="84"/>
        <v>199573.90967177527</v>
      </c>
    </row>
    <row r="201" spans="1:22" ht="15" customHeight="1" x14ac:dyDescent="0.2">
      <c r="A201" s="1">
        <v>193</v>
      </c>
      <c r="B201" s="5">
        <v>45139</v>
      </c>
      <c r="C201" s="1">
        <f t="shared" si="87"/>
        <v>3.4636999999999998</v>
      </c>
      <c r="D201" s="2">
        <f t="shared" si="79"/>
        <v>3.5676109999999999</v>
      </c>
      <c r="E201" s="4">
        <f t="shared" si="88"/>
        <v>1E-4</v>
      </c>
      <c r="F201" s="4">
        <f t="shared" si="75"/>
        <v>1.21E-2</v>
      </c>
      <c r="G201" s="3">
        <f t="shared" si="86"/>
        <v>46675.450874366223</v>
      </c>
      <c r="H201" s="3">
        <f t="shared" si="76"/>
        <v>166519.85196934856</v>
      </c>
      <c r="I201" s="3">
        <f t="shared" si="78"/>
        <v>302.16606116606289</v>
      </c>
      <c r="J201" s="3">
        <f t="shared" si="89"/>
        <v>47.064412964985941</v>
      </c>
      <c r="K201" s="3">
        <f t="shared" si="90"/>
        <v>255.10164820107696</v>
      </c>
      <c r="L201" s="3">
        <f t="shared" si="91"/>
        <v>1078.0109636427187</v>
      </c>
      <c r="M201" s="3">
        <f t="shared" si="92"/>
        <v>202724.3437612956</v>
      </c>
      <c r="P201" s="4">
        <f t="shared" si="85"/>
        <v>2.2800000000000001E-2</v>
      </c>
      <c r="Q201" s="4">
        <f t="shared" si="77"/>
        <v>3.4799999999999998E-2</v>
      </c>
      <c r="R201" s="3">
        <f t="shared" si="81"/>
        <v>124514.66792370775</v>
      </c>
      <c r="S201" s="3">
        <f t="shared" si="80"/>
        <v>937.36088573636505</v>
      </c>
      <c r="T201" s="3">
        <f t="shared" si="82"/>
        <v>361.09253697875243</v>
      </c>
      <c r="U201" s="3">
        <f t="shared" si="83"/>
        <v>576.26834875761256</v>
      </c>
      <c r="V201" s="3">
        <f t="shared" si="84"/>
        <v>200511.27055751163</v>
      </c>
    </row>
    <row r="202" spans="1:22" ht="15" customHeight="1" x14ac:dyDescent="0.2">
      <c r="A202" s="1">
        <v>194</v>
      </c>
      <c r="B202" s="5">
        <v>45170</v>
      </c>
      <c r="C202" s="1">
        <f t="shared" si="87"/>
        <v>3.4636999999999998</v>
      </c>
      <c r="D202" s="2">
        <f t="shared" si="79"/>
        <v>3.5676109999999999</v>
      </c>
      <c r="E202" s="4">
        <f t="shared" si="88"/>
        <v>1E-4</v>
      </c>
      <c r="F202" s="4">
        <f t="shared" ref="F202:F265" si="93">E202+$E$5</f>
        <v>1.21E-2</v>
      </c>
      <c r="G202" s="3">
        <f t="shared" si="86"/>
        <v>46420.349226165148</v>
      </c>
      <c r="H202" s="3">
        <f t="shared" ref="H202:H265" si="94">G202*D202</f>
        <v>165609.74852310825</v>
      </c>
      <c r="I202" s="3">
        <f t="shared" si="78"/>
        <v>302.16606116606289</v>
      </c>
      <c r="J202" s="3">
        <f t="shared" si="89"/>
        <v>46.807185469716522</v>
      </c>
      <c r="K202" s="3">
        <f t="shared" si="90"/>
        <v>255.35887569634636</v>
      </c>
      <c r="L202" s="3">
        <f t="shared" si="91"/>
        <v>1078.0109636427187</v>
      </c>
      <c r="M202" s="3">
        <f t="shared" si="92"/>
        <v>203802.35472493831</v>
      </c>
      <c r="P202" s="4">
        <f t="shared" si="85"/>
        <v>2.2800000000000001E-2</v>
      </c>
      <c r="Q202" s="4">
        <f t="shared" ref="Q202:Q265" si="95">P202+$R$5</f>
        <v>3.4799999999999998E-2</v>
      </c>
      <c r="R202" s="3">
        <f t="shared" si="81"/>
        <v>123938.39957495013</v>
      </c>
      <c r="S202" s="3">
        <f t="shared" si="80"/>
        <v>937.36088573636482</v>
      </c>
      <c r="T202" s="3">
        <f t="shared" si="82"/>
        <v>359.42135876735534</v>
      </c>
      <c r="U202" s="3">
        <f t="shared" si="83"/>
        <v>577.93952696900942</v>
      </c>
      <c r="V202" s="3">
        <f t="shared" si="84"/>
        <v>201448.63144324798</v>
      </c>
    </row>
    <row r="203" spans="1:22" ht="15" customHeight="1" x14ac:dyDescent="0.2">
      <c r="A203" s="1">
        <v>195</v>
      </c>
      <c r="B203" s="5">
        <v>45200</v>
      </c>
      <c r="C203" s="1">
        <f t="shared" si="87"/>
        <v>3.4636999999999998</v>
      </c>
      <c r="D203" s="2">
        <f t="shared" si="79"/>
        <v>3.5676109999999999</v>
      </c>
      <c r="E203" s="4">
        <f t="shared" si="88"/>
        <v>1E-4</v>
      </c>
      <c r="F203" s="4">
        <f t="shared" si="93"/>
        <v>1.21E-2</v>
      </c>
      <c r="G203" s="3">
        <f t="shared" si="86"/>
        <v>46164.990350468805</v>
      </c>
      <c r="H203" s="3">
        <f t="shared" si="94"/>
        <v>164698.72738922635</v>
      </c>
      <c r="I203" s="3">
        <f t="shared" ref="I203:I266" si="96">PMT(F203/12,$A$368-A203+1,G203)*-1</f>
        <v>302.16606116606289</v>
      </c>
      <c r="J203" s="3">
        <f t="shared" si="89"/>
        <v>46.549698603389373</v>
      </c>
      <c r="K203" s="3">
        <f t="shared" si="90"/>
        <v>255.61636256267352</v>
      </c>
      <c r="L203" s="3">
        <f t="shared" si="91"/>
        <v>1078.0109636427187</v>
      </c>
      <c r="M203" s="3">
        <f t="shared" si="92"/>
        <v>204880.36568858102</v>
      </c>
      <c r="P203" s="4">
        <f t="shared" si="85"/>
        <v>2.2800000000000001E-2</v>
      </c>
      <c r="Q203" s="4">
        <f t="shared" si="95"/>
        <v>3.4799999999999998E-2</v>
      </c>
      <c r="R203" s="3">
        <f t="shared" si="81"/>
        <v>123360.46004798112</v>
      </c>
      <c r="S203" s="3">
        <f t="shared" si="80"/>
        <v>937.36088573636482</v>
      </c>
      <c r="T203" s="3">
        <f t="shared" si="82"/>
        <v>357.7453341391452</v>
      </c>
      <c r="U203" s="3">
        <f t="shared" si="83"/>
        <v>579.61555159721956</v>
      </c>
      <c r="V203" s="3">
        <f t="shared" si="84"/>
        <v>202385.99232898434</v>
      </c>
    </row>
    <row r="204" spans="1:22" ht="15" customHeight="1" x14ac:dyDescent="0.2">
      <c r="A204" s="1">
        <v>196</v>
      </c>
      <c r="B204" s="5">
        <v>45231</v>
      </c>
      <c r="C204" s="1">
        <f t="shared" si="87"/>
        <v>3.4636999999999998</v>
      </c>
      <c r="D204" s="2">
        <f t="shared" ref="D204:D267" si="97">C204*(1+$E$4)</f>
        <v>3.5676109999999999</v>
      </c>
      <c r="E204" s="4">
        <f t="shared" si="88"/>
        <v>1E-4</v>
      </c>
      <c r="F204" s="4">
        <f t="shared" si="93"/>
        <v>1.21E-2</v>
      </c>
      <c r="G204" s="3">
        <f t="shared" si="86"/>
        <v>45909.373987906132</v>
      </c>
      <c r="H204" s="3">
        <f t="shared" si="94"/>
        <v>163786.78764236777</v>
      </c>
      <c r="I204" s="3">
        <f t="shared" si="96"/>
        <v>302.16606116606295</v>
      </c>
      <c r="J204" s="3">
        <f t="shared" si="89"/>
        <v>46.291952104472017</v>
      </c>
      <c r="K204" s="3">
        <f t="shared" si="90"/>
        <v>255.87410906159093</v>
      </c>
      <c r="L204" s="3">
        <f t="shared" si="91"/>
        <v>1078.0109636427189</v>
      </c>
      <c r="M204" s="3">
        <f t="shared" si="92"/>
        <v>205958.37665222373</v>
      </c>
      <c r="P204" s="4">
        <f t="shared" si="85"/>
        <v>2.2800000000000001E-2</v>
      </c>
      <c r="Q204" s="4">
        <f t="shared" si="95"/>
        <v>3.4799999999999998E-2</v>
      </c>
      <c r="R204" s="3">
        <f t="shared" si="81"/>
        <v>122780.8444963839</v>
      </c>
      <c r="S204" s="3">
        <f t="shared" si="80"/>
        <v>937.36088573636482</v>
      </c>
      <c r="T204" s="3">
        <f t="shared" si="82"/>
        <v>356.06444903951325</v>
      </c>
      <c r="U204" s="3">
        <f t="shared" si="83"/>
        <v>581.29643669685152</v>
      </c>
      <c r="V204" s="3">
        <f t="shared" si="84"/>
        <v>203323.3532147207</v>
      </c>
    </row>
    <row r="205" spans="1:22" ht="15" customHeight="1" x14ac:dyDescent="0.2">
      <c r="A205" s="1">
        <v>197</v>
      </c>
      <c r="B205" s="5">
        <v>45261</v>
      </c>
      <c r="C205" s="1">
        <f t="shared" si="87"/>
        <v>3.4636999999999998</v>
      </c>
      <c r="D205" s="2">
        <f t="shared" si="97"/>
        <v>3.5676109999999999</v>
      </c>
      <c r="E205" s="4">
        <f t="shared" si="88"/>
        <v>1E-4</v>
      </c>
      <c r="F205" s="4">
        <f t="shared" si="93"/>
        <v>1.21E-2</v>
      </c>
      <c r="G205" s="3">
        <f t="shared" si="86"/>
        <v>45653.499878844545</v>
      </c>
      <c r="H205" s="3">
        <f t="shared" si="94"/>
        <v>162873.92835626446</v>
      </c>
      <c r="I205" s="3">
        <f t="shared" si="96"/>
        <v>302.166061166063</v>
      </c>
      <c r="J205" s="3">
        <f t="shared" si="89"/>
        <v>46.033945711168251</v>
      </c>
      <c r="K205" s="3">
        <f t="shared" si="90"/>
        <v>256.13211545489474</v>
      </c>
      <c r="L205" s="3">
        <f t="shared" si="91"/>
        <v>1078.0109636427192</v>
      </c>
      <c r="M205" s="3">
        <f t="shared" si="92"/>
        <v>207036.38761586644</v>
      </c>
      <c r="P205" s="4">
        <f t="shared" si="85"/>
        <v>2.2800000000000001E-2</v>
      </c>
      <c r="Q205" s="4">
        <f t="shared" si="95"/>
        <v>3.4799999999999998E-2</v>
      </c>
      <c r="R205" s="3">
        <f t="shared" si="81"/>
        <v>122199.54805968705</v>
      </c>
      <c r="S205" s="3">
        <f t="shared" ref="S205:S268" si="98">PMT(Q205/12,$A$368-A205+1,R205)*-1</f>
        <v>937.36088573636482</v>
      </c>
      <c r="T205" s="3">
        <f t="shared" si="82"/>
        <v>354.37868937309241</v>
      </c>
      <c r="U205" s="3">
        <f t="shared" si="83"/>
        <v>582.98219636327235</v>
      </c>
      <c r="V205" s="3">
        <f t="shared" si="84"/>
        <v>204260.71410045706</v>
      </c>
    </row>
    <row r="206" spans="1:22" ht="15" customHeight="1" x14ac:dyDescent="0.2">
      <c r="A206" s="1">
        <v>198</v>
      </c>
      <c r="B206" s="5">
        <v>45292</v>
      </c>
      <c r="C206" s="1">
        <f t="shared" si="87"/>
        <v>3.4636999999999998</v>
      </c>
      <c r="D206" s="2">
        <f t="shared" si="97"/>
        <v>3.5676109999999999</v>
      </c>
      <c r="E206" s="4">
        <f t="shared" si="88"/>
        <v>1E-4</v>
      </c>
      <c r="F206" s="4">
        <f t="shared" si="93"/>
        <v>1.21E-2</v>
      </c>
      <c r="G206" s="3">
        <f t="shared" si="86"/>
        <v>45397.367763389651</v>
      </c>
      <c r="H206" s="3">
        <f t="shared" si="94"/>
        <v>161960.1486037143</v>
      </c>
      <c r="I206" s="3">
        <f t="shared" si="96"/>
        <v>302.16606116606295</v>
      </c>
      <c r="J206" s="3">
        <f t="shared" si="89"/>
        <v>45.775679161417891</v>
      </c>
      <c r="K206" s="3">
        <f t="shared" si="90"/>
        <v>256.39038200464506</v>
      </c>
      <c r="L206" s="3">
        <f t="shared" si="91"/>
        <v>1078.0109636427189</v>
      </c>
      <c r="M206" s="3">
        <f t="shared" si="92"/>
        <v>208114.39857950914</v>
      </c>
      <c r="P206" s="4">
        <f t="shared" si="85"/>
        <v>2.2800000000000001E-2</v>
      </c>
      <c r="Q206" s="4">
        <f t="shared" si="95"/>
        <v>3.4799999999999998E-2</v>
      </c>
      <c r="R206" s="3">
        <f t="shared" si="81"/>
        <v>121616.56586332378</v>
      </c>
      <c r="S206" s="3">
        <f t="shared" si="98"/>
        <v>937.36088573636482</v>
      </c>
      <c r="T206" s="3">
        <f t="shared" si="82"/>
        <v>352.68804100363894</v>
      </c>
      <c r="U206" s="3">
        <f t="shared" si="83"/>
        <v>584.67284473272593</v>
      </c>
      <c r="V206" s="3">
        <f t="shared" si="84"/>
        <v>205198.07498619342</v>
      </c>
    </row>
    <row r="207" spans="1:22" ht="15" customHeight="1" x14ac:dyDescent="0.2">
      <c r="A207" s="1">
        <v>199</v>
      </c>
      <c r="B207" s="5">
        <v>45323</v>
      </c>
      <c r="C207" s="1">
        <f t="shared" si="87"/>
        <v>3.4636999999999998</v>
      </c>
      <c r="D207" s="2">
        <f t="shared" si="97"/>
        <v>3.5676109999999999</v>
      </c>
      <c r="E207" s="4">
        <f t="shared" si="88"/>
        <v>1E-4</v>
      </c>
      <c r="F207" s="4">
        <f t="shared" si="93"/>
        <v>1.21E-2</v>
      </c>
      <c r="G207" s="3">
        <f t="shared" si="86"/>
        <v>45140.977381385004</v>
      </c>
      <c r="H207" s="3">
        <f t="shared" si="94"/>
        <v>161045.44745658032</v>
      </c>
      <c r="I207" s="3">
        <f t="shared" si="96"/>
        <v>302.166061166063</v>
      </c>
      <c r="J207" s="3">
        <f t="shared" si="89"/>
        <v>45.517152192896539</v>
      </c>
      <c r="K207" s="3">
        <f t="shared" si="90"/>
        <v>256.64890897316644</v>
      </c>
      <c r="L207" s="3">
        <f t="shared" si="91"/>
        <v>1078.0109636427192</v>
      </c>
      <c r="M207" s="3">
        <f t="shared" si="92"/>
        <v>209192.40954315185</v>
      </c>
      <c r="P207" s="4">
        <f t="shared" si="85"/>
        <v>2.2800000000000001E-2</v>
      </c>
      <c r="Q207" s="4">
        <f t="shared" si="95"/>
        <v>3.4799999999999998E-2</v>
      </c>
      <c r="R207" s="3">
        <f t="shared" ref="R207:R270" si="99">R206-U206</f>
        <v>121031.89301859104</v>
      </c>
      <c r="S207" s="3">
        <f t="shared" si="98"/>
        <v>937.36088573636471</v>
      </c>
      <c r="T207" s="3">
        <f t="shared" ref="T207:T270" si="100">R207*Q207/12</f>
        <v>350.99248975391401</v>
      </c>
      <c r="U207" s="3">
        <f t="shared" ref="U207:U270" si="101">S207-T207</f>
        <v>586.36839598245069</v>
      </c>
      <c r="V207" s="3">
        <f t="shared" ref="V207:V270" si="102">V206+S207</f>
        <v>206135.43587192977</v>
      </c>
    </row>
    <row r="208" spans="1:22" ht="15" customHeight="1" x14ac:dyDescent="0.2">
      <c r="A208" s="1">
        <v>200</v>
      </c>
      <c r="B208" s="5">
        <v>45352</v>
      </c>
      <c r="C208" s="1">
        <f t="shared" si="87"/>
        <v>3.4636999999999998</v>
      </c>
      <c r="D208" s="2">
        <f t="shared" si="97"/>
        <v>3.5676109999999999</v>
      </c>
      <c r="E208" s="4">
        <f t="shared" si="88"/>
        <v>1E-4</v>
      </c>
      <c r="F208" s="4">
        <f t="shared" si="93"/>
        <v>1.21E-2</v>
      </c>
      <c r="G208" s="3">
        <f t="shared" si="86"/>
        <v>44884.328472411835</v>
      </c>
      <c r="H208" s="3">
        <f t="shared" si="94"/>
        <v>160129.82398578964</v>
      </c>
      <c r="I208" s="3">
        <f t="shared" si="96"/>
        <v>302.16606116606295</v>
      </c>
      <c r="J208" s="3">
        <f t="shared" si="89"/>
        <v>45.258364543015261</v>
      </c>
      <c r="K208" s="3">
        <f t="shared" si="90"/>
        <v>256.90769662304768</v>
      </c>
      <c r="L208" s="3">
        <f t="shared" si="91"/>
        <v>1078.0109636427189</v>
      </c>
      <c r="M208" s="3">
        <f t="shared" si="92"/>
        <v>210270.42050679456</v>
      </c>
      <c r="P208" s="4">
        <f t="shared" si="85"/>
        <v>2.2800000000000001E-2</v>
      </c>
      <c r="Q208" s="4">
        <f t="shared" si="95"/>
        <v>3.4799999999999998E-2</v>
      </c>
      <c r="R208" s="3">
        <f t="shared" si="99"/>
        <v>120445.52462260859</v>
      </c>
      <c r="S208" s="3">
        <f t="shared" si="98"/>
        <v>937.36088573636471</v>
      </c>
      <c r="T208" s="3">
        <f t="shared" si="100"/>
        <v>349.29202140556487</v>
      </c>
      <c r="U208" s="3">
        <f t="shared" si="101"/>
        <v>588.0688643307999</v>
      </c>
      <c r="V208" s="3">
        <f t="shared" si="102"/>
        <v>207072.79675766613</v>
      </c>
    </row>
    <row r="209" spans="1:22" ht="15" customHeight="1" x14ac:dyDescent="0.2">
      <c r="A209" s="1">
        <v>201</v>
      </c>
      <c r="B209" s="5">
        <v>45383</v>
      </c>
      <c r="C209" s="1">
        <f t="shared" si="87"/>
        <v>3.4636999999999998</v>
      </c>
      <c r="D209" s="2">
        <f t="shared" si="97"/>
        <v>3.5676109999999999</v>
      </c>
      <c r="E209" s="4">
        <f t="shared" si="88"/>
        <v>1E-4</v>
      </c>
      <c r="F209" s="4">
        <f t="shared" si="93"/>
        <v>1.21E-2</v>
      </c>
      <c r="G209" s="3">
        <f t="shared" si="86"/>
        <v>44627.420775788785</v>
      </c>
      <c r="H209" s="3">
        <f t="shared" si="94"/>
        <v>159213.27726133261</v>
      </c>
      <c r="I209" s="3">
        <f t="shared" si="96"/>
        <v>302.16606116606289</v>
      </c>
      <c r="J209" s="3">
        <f t="shared" si="89"/>
        <v>44.999315948920355</v>
      </c>
      <c r="K209" s="3">
        <f t="shared" si="90"/>
        <v>257.16674521714253</v>
      </c>
      <c r="L209" s="3">
        <f t="shared" si="91"/>
        <v>1078.0109636427187</v>
      </c>
      <c r="M209" s="3">
        <f t="shared" si="92"/>
        <v>211348.43147043727</v>
      </c>
      <c r="P209" s="4">
        <f t="shared" si="85"/>
        <v>2.2800000000000001E-2</v>
      </c>
      <c r="Q209" s="4">
        <f t="shared" si="95"/>
        <v>3.4799999999999998E-2</v>
      </c>
      <c r="R209" s="3">
        <f t="shared" si="99"/>
        <v>119857.45575827779</v>
      </c>
      <c r="S209" s="3">
        <f t="shared" si="98"/>
        <v>937.36088573636471</v>
      </c>
      <c r="T209" s="3">
        <f t="shared" si="100"/>
        <v>347.58662169900555</v>
      </c>
      <c r="U209" s="3">
        <f t="shared" si="101"/>
        <v>589.77426403735922</v>
      </c>
      <c r="V209" s="3">
        <f t="shared" si="102"/>
        <v>208010.15764340249</v>
      </c>
    </row>
    <row r="210" spans="1:22" ht="15" customHeight="1" x14ac:dyDescent="0.2">
      <c r="A210" s="1">
        <v>202</v>
      </c>
      <c r="B210" s="5">
        <v>45413</v>
      </c>
      <c r="C210" s="1">
        <f t="shared" si="87"/>
        <v>3.4636999999999998</v>
      </c>
      <c r="D210" s="2">
        <f t="shared" si="97"/>
        <v>3.5676109999999999</v>
      </c>
      <c r="E210" s="4">
        <f t="shared" si="88"/>
        <v>1E-4</v>
      </c>
      <c r="F210" s="4">
        <f t="shared" si="93"/>
        <v>1.21E-2</v>
      </c>
      <c r="G210" s="3">
        <f t="shared" si="86"/>
        <v>44370.254030571639</v>
      </c>
      <c r="H210" s="3">
        <f t="shared" si="94"/>
        <v>158295.80635226172</v>
      </c>
      <c r="I210" s="3">
        <f t="shared" si="96"/>
        <v>302.16606116606289</v>
      </c>
      <c r="J210" s="3">
        <f t="shared" si="89"/>
        <v>44.740006147493069</v>
      </c>
      <c r="K210" s="3">
        <f t="shared" si="90"/>
        <v>257.4260550185698</v>
      </c>
      <c r="L210" s="3">
        <f t="shared" si="91"/>
        <v>1078.0109636427187</v>
      </c>
      <c r="M210" s="3">
        <f t="shared" si="92"/>
        <v>212426.44243407997</v>
      </c>
      <c r="P210" s="4">
        <f t="shared" si="85"/>
        <v>2.2800000000000001E-2</v>
      </c>
      <c r="Q210" s="4">
        <f t="shared" si="95"/>
        <v>3.4799999999999998E-2</v>
      </c>
      <c r="R210" s="3">
        <f t="shared" si="99"/>
        <v>119267.68149424043</v>
      </c>
      <c r="S210" s="3">
        <f t="shared" si="98"/>
        <v>937.36088573636482</v>
      </c>
      <c r="T210" s="3">
        <f t="shared" si="100"/>
        <v>345.87627633329726</v>
      </c>
      <c r="U210" s="3">
        <f t="shared" si="101"/>
        <v>591.48460940306757</v>
      </c>
      <c r="V210" s="3">
        <f t="shared" si="102"/>
        <v>208947.51852913885</v>
      </c>
    </row>
    <row r="211" spans="1:22" ht="15" customHeight="1" x14ac:dyDescent="0.2">
      <c r="A211" s="1">
        <v>203</v>
      </c>
      <c r="B211" s="5">
        <v>45444</v>
      </c>
      <c r="C211" s="1">
        <f t="shared" si="87"/>
        <v>3.4636999999999998</v>
      </c>
      <c r="D211" s="2">
        <f t="shared" si="97"/>
        <v>3.5676109999999999</v>
      </c>
      <c r="E211" s="4">
        <f t="shared" si="88"/>
        <v>1E-4</v>
      </c>
      <c r="F211" s="4">
        <f t="shared" si="93"/>
        <v>1.21E-2</v>
      </c>
      <c r="G211" s="3">
        <f t="shared" si="86"/>
        <v>44112.827975553068</v>
      </c>
      <c r="H211" s="3">
        <f t="shared" si="94"/>
        <v>157377.41032669085</v>
      </c>
      <c r="I211" s="3">
        <f t="shared" si="96"/>
        <v>302.16606116606289</v>
      </c>
      <c r="J211" s="3">
        <f t="shared" si="89"/>
        <v>44.480434875349346</v>
      </c>
      <c r="K211" s="3">
        <f t="shared" si="90"/>
        <v>257.68562629071357</v>
      </c>
      <c r="L211" s="3">
        <f t="shared" si="91"/>
        <v>1078.0109636427187</v>
      </c>
      <c r="M211" s="3">
        <f t="shared" si="92"/>
        <v>213504.45339772268</v>
      </c>
      <c r="P211" s="4">
        <f t="shared" si="85"/>
        <v>2.2800000000000001E-2</v>
      </c>
      <c r="Q211" s="4">
        <f t="shared" si="95"/>
        <v>3.4799999999999998E-2</v>
      </c>
      <c r="R211" s="3">
        <f t="shared" si="99"/>
        <v>118676.19688483737</v>
      </c>
      <c r="S211" s="3">
        <f t="shared" si="98"/>
        <v>937.36088573636471</v>
      </c>
      <c r="T211" s="3">
        <f t="shared" si="100"/>
        <v>344.16097096602834</v>
      </c>
      <c r="U211" s="3">
        <f t="shared" si="101"/>
        <v>593.19991477033636</v>
      </c>
      <c r="V211" s="3">
        <f t="shared" si="102"/>
        <v>209884.87941487521</v>
      </c>
    </row>
    <row r="212" spans="1:22" ht="15" customHeight="1" x14ac:dyDescent="0.2">
      <c r="A212" s="1">
        <v>204</v>
      </c>
      <c r="B212" s="5">
        <v>45474</v>
      </c>
      <c r="C212" s="1">
        <f t="shared" si="87"/>
        <v>3.4636999999999998</v>
      </c>
      <c r="D212" s="2">
        <f t="shared" si="97"/>
        <v>3.5676109999999999</v>
      </c>
      <c r="E212" s="4">
        <f t="shared" si="88"/>
        <v>1E-4</v>
      </c>
      <c r="F212" s="4">
        <f t="shared" si="93"/>
        <v>1.21E-2</v>
      </c>
      <c r="G212" s="3">
        <f t="shared" si="86"/>
        <v>43855.142349262351</v>
      </c>
      <c r="H212" s="3">
        <f t="shared" si="94"/>
        <v>156458.08825179419</v>
      </c>
      <c r="I212" s="3">
        <f t="shared" si="96"/>
        <v>302.16606116606283</v>
      </c>
      <c r="J212" s="3">
        <f t="shared" si="89"/>
        <v>44.220601868839537</v>
      </c>
      <c r="K212" s="3">
        <f t="shared" si="90"/>
        <v>257.94545929722329</v>
      </c>
      <c r="L212" s="3">
        <f t="shared" si="91"/>
        <v>1078.0109636427185</v>
      </c>
      <c r="M212" s="3">
        <f t="shared" si="92"/>
        <v>214582.46436136539</v>
      </c>
      <c r="P212" s="4">
        <f t="shared" si="85"/>
        <v>2.2800000000000001E-2</v>
      </c>
      <c r="Q212" s="4">
        <f t="shared" si="95"/>
        <v>3.4799999999999998E-2</v>
      </c>
      <c r="R212" s="3">
        <f t="shared" si="99"/>
        <v>118082.99697006703</v>
      </c>
      <c r="S212" s="3">
        <f t="shared" si="98"/>
        <v>937.36088573636482</v>
      </c>
      <c r="T212" s="3">
        <f t="shared" si="100"/>
        <v>342.44069121319438</v>
      </c>
      <c r="U212" s="3">
        <f t="shared" si="101"/>
        <v>594.92019452317049</v>
      </c>
      <c r="V212" s="3">
        <f t="shared" si="102"/>
        <v>210822.24030061156</v>
      </c>
    </row>
    <row r="213" spans="1:22" ht="15" customHeight="1" x14ac:dyDescent="0.2">
      <c r="A213" s="1">
        <v>205</v>
      </c>
      <c r="B213" s="5">
        <v>45505</v>
      </c>
      <c r="C213" s="1">
        <f t="shared" si="87"/>
        <v>3.4636999999999998</v>
      </c>
      <c r="D213" s="2">
        <f t="shared" si="97"/>
        <v>3.5676109999999999</v>
      </c>
      <c r="E213" s="4">
        <f t="shared" si="88"/>
        <v>1E-4</v>
      </c>
      <c r="F213" s="4">
        <f t="shared" si="93"/>
        <v>1.21E-2</v>
      </c>
      <c r="G213" s="3">
        <f t="shared" si="86"/>
        <v>43597.196889965126</v>
      </c>
      <c r="H213" s="3">
        <f t="shared" si="94"/>
        <v>155537.83919380535</v>
      </c>
      <c r="I213" s="3">
        <f t="shared" si="96"/>
        <v>302.16606116606289</v>
      </c>
      <c r="J213" s="3">
        <f t="shared" si="89"/>
        <v>43.96050686404817</v>
      </c>
      <c r="K213" s="3">
        <f t="shared" si="90"/>
        <v>258.20555430201472</v>
      </c>
      <c r="L213" s="3">
        <f t="shared" si="91"/>
        <v>1078.0109636427187</v>
      </c>
      <c r="M213" s="3">
        <f t="shared" si="92"/>
        <v>215660.4753250081</v>
      </c>
      <c r="P213" s="4">
        <f t="shared" si="85"/>
        <v>2.2800000000000001E-2</v>
      </c>
      <c r="Q213" s="4">
        <f t="shared" si="95"/>
        <v>3.4799999999999998E-2</v>
      </c>
      <c r="R213" s="3">
        <f t="shared" si="99"/>
        <v>117488.07677554386</v>
      </c>
      <c r="S213" s="3">
        <f t="shared" si="98"/>
        <v>937.36088573636471</v>
      </c>
      <c r="T213" s="3">
        <f t="shared" si="100"/>
        <v>340.7154226490772</v>
      </c>
      <c r="U213" s="3">
        <f t="shared" si="101"/>
        <v>596.64546308728745</v>
      </c>
      <c r="V213" s="3">
        <f t="shared" si="102"/>
        <v>211759.60118634792</v>
      </c>
    </row>
    <row r="214" spans="1:22" ht="15" customHeight="1" x14ac:dyDescent="0.2">
      <c r="A214" s="1">
        <v>206</v>
      </c>
      <c r="B214" s="5">
        <v>45536</v>
      </c>
      <c r="C214" s="1">
        <f t="shared" si="87"/>
        <v>3.4636999999999998</v>
      </c>
      <c r="D214" s="2">
        <f t="shared" si="97"/>
        <v>3.5676109999999999</v>
      </c>
      <c r="E214" s="4">
        <f t="shared" si="88"/>
        <v>1E-4</v>
      </c>
      <c r="F214" s="4">
        <f t="shared" si="93"/>
        <v>1.21E-2</v>
      </c>
      <c r="G214" s="3">
        <f t="shared" si="86"/>
        <v>43338.991335663108</v>
      </c>
      <c r="H214" s="3">
        <f t="shared" si="94"/>
        <v>154616.6622180164</v>
      </c>
      <c r="I214" s="3">
        <f t="shared" si="96"/>
        <v>302.16606116606283</v>
      </c>
      <c r="J214" s="3">
        <f t="shared" si="89"/>
        <v>43.700149596793636</v>
      </c>
      <c r="K214" s="3">
        <f t="shared" si="90"/>
        <v>258.46591156926922</v>
      </c>
      <c r="L214" s="3">
        <f t="shared" si="91"/>
        <v>1078.0109636427185</v>
      </c>
      <c r="M214" s="3">
        <f t="shared" si="92"/>
        <v>216738.48628865081</v>
      </c>
      <c r="P214" s="4">
        <f t="shared" si="85"/>
        <v>2.2800000000000001E-2</v>
      </c>
      <c r="Q214" s="4">
        <f t="shared" si="95"/>
        <v>3.4799999999999998E-2</v>
      </c>
      <c r="R214" s="3">
        <f t="shared" si="99"/>
        <v>116891.43131245657</v>
      </c>
      <c r="S214" s="3">
        <f t="shared" si="98"/>
        <v>937.36088573636471</v>
      </c>
      <c r="T214" s="3">
        <f t="shared" si="100"/>
        <v>338.98515080612401</v>
      </c>
      <c r="U214" s="3">
        <f t="shared" si="101"/>
        <v>598.3757349302407</v>
      </c>
      <c r="V214" s="3">
        <f t="shared" si="102"/>
        <v>212696.96207208428</v>
      </c>
    </row>
    <row r="215" spans="1:22" ht="15" customHeight="1" x14ac:dyDescent="0.2">
      <c r="A215" s="1">
        <v>207</v>
      </c>
      <c r="B215" s="5">
        <v>45566</v>
      </c>
      <c r="C215" s="1">
        <f t="shared" si="87"/>
        <v>3.4636999999999998</v>
      </c>
      <c r="D215" s="2">
        <f t="shared" si="97"/>
        <v>3.5676109999999999</v>
      </c>
      <c r="E215" s="4">
        <f t="shared" si="88"/>
        <v>1E-4</v>
      </c>
      <c r="F215" s="4">
        <f t="shared" si="93"/>
        <v>1.21E-2</v>
      </c>
      <c r="G215" s="3">
        <f t="shared" si="86"/>
        <v>43080.525424093838</v>
      </c>
      <c r="H215" s="3">
        <f t="shared" si="94"/>
        <v>153694.55638877684</v>
      </c>
      <c r="I215" s="3">
        <f t="shared" si="96"/>
        <v>302.16606116606278</v>
      </c>
      <c r="J215" s="3">
        <f t="shared" si="89"/>
        <v>43.439529802627952</v>
      </c>
      <c r="K215" s="3">
        <f t="shared" si="90"/>
        <v>258.72653136343484</v>
      </c>
      <c r="L215" s="3">
        <f t="shared" si="91"/>
        <v>1078.0109636427183</v>
      </c>
      <c r="M215" s="3">
        <f t="shared" si="92"/>
        <v>217816.49725229351</v>
      </c>
      <c r="P215" s="4">
        <f t="shared" si="85"/>
        <v>2.2800000000000001E-2</v>
      </c>
      <c r="Q215" s="4">
        <f t="shared" si="95"/>
        <v>3.4799999999999998E-2</v>
      </c>
      <c r="R215" s="3">
        <f t="shared" si="99"/>
        <v>116293.05557752632</v>
      </c>
      <c r="S215" s="3">
        <f t="shared" si="98"/>
        <v>937.36088573636471</v>
      </c>
      <c r="T215" s="3">
        <f t="shared" si="100"/>
        <v>337.24986117482632</v>
      </c>
      <c r="U215" s="3">
        <f t="shared" si="101"/>
        <v>600.11102456153844</v>
      </c>
      <c r="V215" s="3">
        <f t="shared" si="102"/>
        <v>213634.32295782064</v>
      </c>
    </row>
    <row r="216" spans="1:22" ht="15" customHeight="1" x14ac:dyDescent="0.2">
      <c r="A216" s="1">
        <v>208</v>
      </c>
      <c r="B216" s="5">
        <v>45597</v>
      </c>
      <c r="C216" s="1">
        <f t="shared" si="87"/>
        <v>3.4636999999999998</v>
      </c>
      <c r="D216" s="2">
        <f t="shared" si="97"/>
        <v>3.5676109999999999</v>
      </c>
      <c r="E216" s="4">
        <f t="shared" si="88"/>
        <v>1E-4</v>
      </c>
      <c r="F216" s="4">
        <f t="shared" si="93"/>
        <v>1.21E-2</v>
      </c>
      <c r="G216" s="3">
        <f t="shared" si="86"/>
        <v>42821.798892730403</v>
      </c>
      <c r="H216" s="3">
        <f t="shared" si="94"/>
        <v>152771.52076949281</v>
      </c>
      <c r="I216" s="3">
        <f t="shared" si="96"/>
        <v>302.16606116606283</v>
      </c>
      <c r="J216" s="3">
        <f t="shared" si="89"/>
        <v>43.178647216836488</v>
      </c>
      <c r="K216" s="3">
        <f t="shared" si="90"/>
        <v>258.98741394922632</v>
      </c>
      <c r="L216" s="3">
        <f t="shared" si="91"/>
        <v>1078.0109636427185</v>
      </c>
      <c r="M216" s="3">
        <f t="shared" si="92"/>
        <v>218894.50821593622</v>
      </c>
      <c r="P216" s="4">
        <f t="shared" si="85"/>
        <v>2.2800000000000001E-2</v>
      </c>
      <c r="Q216" s="4">
        <f t="shared" si="95"/>
        <v>3.4799999999999998E-2</v>
      </c>
      <c r="R216" s="3">
        <f t="shared" si="99"/>
        <v>115692.94455296478</v>
      </c>
      <c r="S216" s="3">
        <f t="shared" si="98"/>
        <v>937.36088573636448</v>
      </c>
      <c r="T216" s="3">
        <f t="shared" si="100"/>
        <v>335.50953920359785</v>
      </c>
      <c r="U216" s="3">
        <f t="shared" si="101"/>
        <v>601.85134653276668</v>
      </c>
      <c r="V216" s="3">
        <f t="shared" si="102"/>
        <v>214571.683843557</v>
      </c>
    </row>
    <row r="217" spans="1:22" ht="15" customHeight="1" x14ac:dyDescent="0.2">
      <c r="A217" s="1">
        <v>209</v>
      </c>
      <c r="B217" s="5">
        <v>45627</v>
      </c>
      <c r="C217" s="1">
        <f t="shared" si="87"/>
        <v>3.4636999999999998</v>
      </c>
      <c r="D217" s="2">
        <f t="shared" si="97"/>
        <v>3.5676109999999999</v>
      </c>
      <c r="E217" s="4">
        <f t="shared" si="88"/>
        <v>1E-4</v>
      </c>
      <c r="F217" s="4">
        <f t="shared" si="93"/>
        <v>1.21E-2</v>
      </c>
      <c r="G217" s="3">
        <f t="shared" si="86"/>
        <v>42562.811478781179</v>
      </c>
      <c r="H217" s="3">
        <f t="shared" si="94"/>
        <v>151847.55442262601</v>
      </c>
      <c r="I217" s="3">
        <f t="shared" si="96"/>
        <v>302.16606116606283</v>
      </c>
      <c r="J217" s="3">
        <f t="shared" si="89"/>
        <v>42.917501574437686</v>
      </c>
      <c r="K217" s="3">
        <f t="shared" si="90"/>
        <v>259.24855959162517</v>
      </c>
      <c r="L217" s="3">
        <f t="shared" si="91"/>
        <v>1078.0109636427185</v>
      </c>
      <c r="M217" s="3">
        <f t="shared" si="92"/>
        <v>219972.51917957893</v>
      </c>
      <c r="P217" s="4">
        <f t="shared" si="85"/>
        <v>2.2800000000000001E-2</v>
      </c>
      <c r="Q217" s="4">
        <f t="shared" si="95"/>
        <v>3.4799999999999998E-2</v>
      </c>
      <c r="R217" s="3">
        <f t="shared" si="99"/>
        <v>115091.09320643201</v>
      </c>
      <c r="S217" s="3">
        <f t="shared" si="98"/>
        <v>937.36088573636471</v>
      </c>
      <c r="T217" s="3">
        <f t="shared" si="100"/>
        <v>333.7641702986528</v>
      </c>
      <c r="U217" s="3">
        <f t="shared" si="101"/>
        <v>603.59671543771196</v>
      </c>
      <c r="V217" s="3">
        <f t="shared" si="102"/>
        <v>215509.04472929335</v>
      </c>
    </row>
    <row r="218" spans="1:22" ht="15" customHeight="1" x14ac:dyDescent="0.2">
      <c r="A218" s="1">
        <v>210</v>
      </c>
      <c r="B218" s="5">
        <v>45658</v>
      </c>
      <c r="C218" s="1">
        <f t="shared" si="87"/>
        <v>3.4636999999999998</v>
      </c>
      <c r="D218" s="2">
        <f t="shared" si="97"/>
        <v>3.5676109999999999</v>
      </c>
      <c r="E218" s="4">
        <f t="shared" si="88"/>
        <v>1E-4</v>
      </c>
      <c r="F218" s="4">
        <f t="shared" si="93"/>
        <v>1.21E-2</v>
      </c>
      <c r="G218" s="3">
        <f t="shared" si="86"/>
        <v>42303.562919189557</v>
      </c>
      <c r="H218" s="3">
        <f t="shared" si="94"/>
        <v>150922.65640969278</v>
      </c>
      <c r="I218" s="3">
        <f t="shared" si="96"/>
        <v>302.16606116606283</v>
      </c>
      <c r="J218" s="3">
        <f t="shared" si="89"/>
        <v>42.656092610182803</v>
      </c>
      <c r="K218" s="3">
        <f t="shared" si="90"/>
        <v>259.50996855588005</v>
      </c>
      <c r="L218" s="3">
        <f t="shared" si="91"/>
        <v>1078.0109636427185</v>
      </c>
      <c r="M218" s="3">
        <f t="shared" si="92"/>
        <v>221050.53014322164</v>
      </c>
      <c r="P218" s="4">
        <f t="shared" si="85"/>
        <v>2.2800000000000001E-2</v>
      </c>
      <c r="Q218" s="4">
        <f t="shared" si="95"/>
        <v>3.4799999999999998E-2</v>
      </c>
      <c r="R218" s="3">
        <f t="shared" si="99"/>
        <v>114487.49649099429</v>
      </c>
      <c r="S218" s="3">
        <f t="shared" si="98"/>
        <v>937.36088573636482</v>
      </c>
      <c r="T218" s="3">
        <f t="shared" si="100"/>
        <v>332.01373982388344</v>
      </c>
      <c r="U218" s="3">
        <f t="shared" si="101"/>
        <v>605.34714591248144</v>
      </c>
      <c r="V218" s="3">
        <f t="shared" si="102"/>
        <v>216446.40561502971</v>
      </c>
    </row>
    <row r="219" spans="1:22" ht="15" customHeight="1" x14ac:dyDescent="0.2">
      <c r="A219" s="1">
        <v>211</v>
      </c>
      <c r="B219" s="5">
        <v>45689</v>
      </c>
      <c r="C219" s="1">
        <f t="shared" si="87"/>
        <v>3.4636999999999998</v>
      </c>
      <c r="D219" s="2">
        <f t="shared" si="97"/>
        <v>3.5676109999999999</v>
      </c>
      <c r="E219" s="4">
        <f t="shared" si="88"/>
        <v>1E-4</v>
      </c>
      <c r="F219" s="4">
        <f t="shared" si="93"/>
        <v>1.21E-2</v>
      </c>
      <c r="G219" s="3">
        <f t="shared" si="86"/>
        <v>42044.052950633675</v>
      </c>
      <c r="H219" s="3">
        <f t="shared" si="94"/>
        <v>149996.82579126314</v>
      </c>
      <c r="I219" s="3">
        <f t="shared" si="96"/>
        <v>302.16606116606283</v>
      </c>
      <c r="J219" s="3">
        <f t="shared" si="89"/>
        <v>42.394420058555617</v>
      </c>
      <c r="K219" s="3">
        <f t="shared" si="90"/>
        <v>259.77164110750721</v>
      </c>
      <c r="L219" s="3">
        <f t="shared" si="91"/>
        <v>1078.0109636427185</v>
      </c>
      <c r="M219" s="3">
        <f t="shared" si="92"/>
        <v>222128.54110686434</v>
      </c>
      <c r="P219" s="4">
        <f t="shared" ref="P219:P282" si="103">P218</f>
        <v>2.2800000000000001E-2</v>
      </c>
      <c r="Q219" s="4">
        <f t="shared" si="95"/>
        <v>3.4799999999999998E-2</v>
      </c>
      <c r="R219" s="3">
        <f t="shared" si="99"/>
        <v>113882.14934508181</v>
      </c>
      <c r="S219" s="3">
        <f t="shared" si="98"/>
        <v>937.36088573636448</v>
      </c>
      <c r="T219" s="3">
        <f t="shared" si="100"/>
        <v>330.25823310073719</v>
      </c>
      <c r="U219" s="3">
        <f t="shared" si="101"/>
        <v>607.10265263562724</v>
      </c>
      <c r="V219" s="3">
        <f t="shared" si="102"/>
        <v>217383.76650076607</v>
      </c>
    </row>
    <row r="220" spans="1:22" ht="15" customHeight="1" x14ac:dyDescent="0.2">
      <c r="A220" s="1">
        <v>212</v>
      </c>
      <c r="B220" s="5">
        <v>45717</v>
      </c>
      <c r="C220" s="1">
        <f t="shared" si="87"/>
        <v>3.4636999999999998</v>
      </c>
      <c r="D220" s="2">
        <f t="shared" si="97"/>
        <v>3.5676109999999999</v>
      </c>
      <c r="E220" s="4">
        <f t="shared" si="88"/>
        <v>1E-4</v>
      </c>
      <c r="F220" s="4">
        <f t="shared" si="93"/>
        <v>1.21E-2</v>
      </c>
      <c r="G220" s="3">
        <f t="shared" si="86"/>
        <v>41784.281309526166</v>
      </c>
      <c r="H220" s="3">
        <f t="shared" si="94"/>
        <v>149070.06162695994</v>
      </c>
      <c r="I220" s="3">
        <f t="shared" si="96"/>
        <v>302.16606116606289</v>
      </c>
      <c r="J220" s="3">
        <f t="shared" si="89"/>
        <v>42.132483653772219</v>
      </c>
      <c r="K220" s="3">
        <f t="shared" si="90"/>
        <v>260.03357751229066</v>
      </c>
      <c r="L220" s="3">
        <f t="shared" si="91"/>
        <v>1078.0109636427187</v>
      </c>
      <c r="M220" s="3">
        <f t="shared" si="92"/>
        <v>223206.55207050705</v>
      </c>
      <c r="P220" s="4">
        <f t="shared" si="103"/>
        <v>2.2800000000000001E-2</v>
      </c>
      <c r="Q220" s="4">
        <f t="shared" si="95"/>
        <v>3.4799999999999998E-2</v>
      </c>
      <c r="R220" s="3">
        <f t="shared" si="99"/>
        <v>113275.04669244618</v>
      </c>
      <c r="S220" s="3">
        <f t="shared" si="98"/>
        <v>937.36088573636471</v>
      </c>
      <c r="T220" s="3">
        <f t="shared" si="100"/>
        <v>328.49763540809391</v>
      </c>
      <c r="U220" s="3">
        <f t="shared" si="101"/>
        <v>608.86325032827085</v>
      </c>
      <c r="V220" s="3">
        <f t="shared" si="102"/>
        <v>218321.12738650243</v>
      </c>
    </row>
    <row r="221" spans="1:22" ht="15" customHeight="1" x14ac:dyDescent="0.2">
      <c r="A221" s="1">
        <v>213</v>
      </c>
      <c r="B221" s="5">
        <v>45748</v>
      </c>
      <c r="C221" s="1">
        <f t="shared" si="87"/>
        <v>3.4636999999999998</v>
      </c>
      <c r="D221" s="2">
        <f t="shared" si="97"/>
        <v>3.5676109999999999</v>
      </c>
      <c r="E221" s="4">
        <f t="shared" si="88"/>
        <v>1E-4</v>
      </c>
      <c r="F221" s="4">
        <f t="shared" si="93"/>
        <v>1.21E-2</v>
      </c>
      <c r="G221" s="3">
        <f t="shared" ref="G221:G284" si="104">G220-K220</f>
        <v>41524.247732013879</v>
      </c>
      <c r="H221" s="3">
        <f t="shared" si="94"/>
        <v>148142.36297545777</v>
      </c>
      <c r="I221" s="3">
        <f t="shared" si="96"/>
        <v>302.16606116606289</v>
      </c>
      <c r="J221" s="3">
        <f t="shared" ref="J221:J284" si="105">G221*F221/12</f>
        <v>41.87028312978066</v>
      </c>
      <c r="K221" s="3">
        <f t="shared" ref="K221:K284" si="106">I221-J221</f>
        <v>260.29577803628223</v>
      </c>
      <c r="L221" s="3">
        <f t="shared" ref="L221:L284" si="107">I221*D221</f>
        <v>1078.0109636427187</v>
      </c>
      <c r="M221" s="3">
        <f t="shared" ref="M221:M284" si="108">M220+L221</f>
        <v>224284.56303414976</v>
      </c>
      <c r="P221" s="4">
        <f t="shared" si="103"/>
        <v>2.2800000000000001E-2</v>
      </c>
      <c r="Q221" s="4">
        <f t="shared" si="95"/>
        <v>3.4799999999999998E-2</v>
      </c>
      <c r="R221" s="3">
        <f t="shared" si="99"/>
        <v>112666.18344211791</v>
      </c>
      <c r="S221" s="3">
        <f t="shared" si="98"/>
        <v>937.36088573636471</v>
      </c>
      <c r="T221" s="3">
        <f t="shared" si="100"/>
        <v>326.73193198214193</v>
      </c>
      <c r="U221" s="3">
        <f t="shared" si="101"/>
        <v>610.62895375422272</v>
      </c>
      <c r="V221" s="3">
        <f t="shared" si="102"/>
        <v>219258.48827223878</v>
      </c>
    </row>
    <row r="222" spans="1:22" ht="15" customHeight="1" x14ac:dyDescent="0.2">
      <c r="A222" s="1">
        <v>214</v>
      </c>
      <c r="B222" s="5">
        <v>45778</v>
      </c>
      <c r="C222" s="1">
        <f t="shared" si="87"/>
        <v>3.4636999999999998</v>
      </c>
      <c r="D222" s="2">
        <f t="shared" si="97"/>
        <v>3.5676109999999999</v>
      </c>
      <c r="E222" s="4">
        <f t="shared" si="88"/>
        <v>1E-4</v>
      </c>
      <c r="F222" s="4">
        <f t="shared" si="93"/>
        <v>1.21E-2</v>
      </c>
      <c r="G222" s="3">
        <f t="shared" si="104"/>
        <v>41263.951953977594</v>
      </c>
      <c r="H222" s="3">
        <f t="shared" si="94"/>
        <v>147213.72889448196</v>
      </c>
      <c r="I222" s="3">
        <f t="shared" si="96"/>
        <v>302.16606116606283</v>
      </c>
      <c r="J222" s="3">
        <f t="shared" si="105"/>
        <v>41.607818220260739</v>
      </c>
      <c r="K222" s="3">
        <f t="shared" si="106"/>
        <v>260.55824294580208</v>
      </c>
      <c r="L222" s="3">
        <f t="shared" si="107"/>
        <v>1078.0109636427185</v>
      </c>
      <c r="M222" s="3">
        <f t="shared" si="108"/>
        <v>225362.57399779247</v>
      </c>
      <c r="P222" s="4">
        <f t="shared" si="103"/>
        <v>2.2800000000000001E-2</v>
      </c>
      <c r="Q222" s="4">
        <f t="shared" si="95"/>
        <v>3.4799999999999998E-2</v>
      </c>
      <c r="R222" s="3">
        <f t="shared" si="99"/>
        <v>112055.55448836369</v>
      </c>
      <c r="S222" s="3">
        <f t="shared" si="98"/>
        <v>937.36088573636448</v>
      </c>
      <c r="T222" s="3">
        <f t="shared" si="100"/>
        <v>324.96110801625468</v>
      </c>
      <c r="U222" s="3">
        <f t="shared" si="101"/>
        <v>612.3997777201098</v>
      </c>
      <c r="V222" s="3">
        <f t="shared" si="102"/>
        <v>220195.84915797514</v>
      </c>
    </row>
    <row r="223" spans="1:22" ht="15" customHeight="1" x14ac:dyDescent="0.2">
      <c r="A223" s="1">
        <v>215</v>
      </c>
      <c r="B223" s="5">
        <v>45809</v>
      </c>
      <c r="C223" s="1">
        <f t="shared" si="87"/>
        <v>3.4636999999999998</v>
      </c>
      <c r="D223" s="2">
        <f t="shared" si="97"/>
        <v>3.5676109999999999</v>
      </c>
      <c r="E223" s="4">
        <f t="shared" si="88"/>
        <v>1E-4</v>
      </c>
      <c r="F223" s="4">
        <f t="shared" si="93"/>
        <v>1.21E-2</v>
      </c>
      <c r="G223" s="3">
        <f t="shared" si="104"/>
        <v>41003.393711031793</v>
      </c>
      <c r="H223" s="3">
        <f t="shared" si="94"/>
        <v>146284.15844080783</v>
      </c>
      <c r="I223" s="3">
        <f t="shared" si="96"/>
        <v>302.16606116606289</v>
      </c>
      <c r="J223" s="3">
        <f t="shared" si="105"/>
        <v>41.345088658623723</v>
      </c>
      <c r="K223" s="3">
        <f t="shared" si="106"/>
        <v>260.82097250743914</v>
      </c>
      <c r="L223" s="3">
        <f t="shared" si="107"/>
        <v>1078.0109636427187</v>
      </c>
      <c r="M223" s="3">
        <f t="shared" si="108"/>
        <v>226440.58496143518</v>
      </c>
      <c r="P223" s="4">
        <f t="shared" si="103"/>
        <v>2.2800000000000001E-2</v>
      </c>
      <c r="Q223" s="4">
        <f t="shared" si="95"/>
        <v>3.4799999999999998E-2</v>
      </c>
      <c r="R223" s="3">
        <f t="shared" si="99"/>
        <v>111443.15471064358</v>
      </c>
      <c r="S223" s="3">
        <f t="shared" si="98"/>
        <v>937.36088573636448</v>
      </c>
      <c r="T223" s="3">
        <f t="shared" si="100"/>
        <v>323.18514866086633</v>
      </c>
      <c r="U223" s="3">
        <f t="shared" si="101"/>
        <v>614.17573707549809</v>
      </c>
      <c r="V223" s="3">
        <f t="shared" si="102"/>
        <v>221133.2100437115</v>
      </c>
    </row>
    <row r="224" spans="1:22" ht="15" customHeight="1" x14ac:dyDescent="0.2">
      <c r="A224" s="1">
        <v>216</v>
      </c>
      <c r="B224" s="5">
        <v>45839</v>
      </c>
      <c r="C224" s="1">
        <f t="shared" si="87"/>
        <v>3.4636999999999998</v>
      </c>
      <c r="D224" s="2">
        <f t="shared" si="97"/>
        <v>3.5676109999999999</v>
      </c>
      <c r="E224" s="4">
        <f t="shared" si="88"/>
        <v>1E-4</v>
      </c>
      <c r="F224" s="4">
        <f t="shared" si="93"/>
        <v>1.21E-2</v>
      </c>
      <c r="G224" s="3">
        <f t="shared" si="104"/>
        <v>40742.572738524352</v>
      </c>
      <c r="H224" s="3">
        <f t="shared" si="94"/>
        <v>145353.65067025961</v>
      </c>
      <c r="I224" s="3">
        <f t="shared" si="96"/>
        <v>302.16606116606283</v>
      </c>
      <c r="J224" s="3">
        <f t="shared" si="105"/>
        <v>41.082094178012049</v>
      </c>
      <c r="K224" s="3">
        <f t="shared" si="106"/>
        <v>261.0839669880508</v>
      </c>
      <c r="L224" s="3">
        <f t="shared" si="107"/>
        <v>1078.0109636427185</v>
      </c>
      <c r="M224" s="3">
        <f t="shared" si="108"/>
        <v>227518.59592507788</v>
      </c>
      <c r="P224" s="4">
        <f t="shared" si="103"/>
        <v>2.2800000000000001E-2</v>
      </c>
      <c r="Q224" s="4">
        <f t="shared" si="95"/>
        <v>3.4799999999999998E-2</v>
      </c>
      <c r="R224" s="3">
        <f t="shared" si="99"/>
        <v>110828.97897356808</v>
      </c>
      <c r="S224" s="3">
        <f t="shared" si="98"/>
        <v>937.36088573636471</v>
      </c>
      <c r="T224" s="3">
        <f t="shared" si="100"/>
        <v>321.40403902334742</v>
      </c>
      <c r="U224" s="3">
        <f t="shared" si="101"/>
        <v>615.95684671301728</v>
      </c>
      <c r="V224" s="3">
        <f t="shared" si="102"/>
        <v>222070.57092944786</v>
      </c>
    </row>
    <row r="225" spans="1:22" ht="15" customHeight="1" x14ac:dyDescent="0.2">
      <c r="A225" s="1">
        <v>217</v>
      </c>
      <c r="B225" s="5">
        <v>45870</v>
      </c>
      <c r="C225" s="1">
        <f t="shared" si="87"/>
        <v>3.4636999999999998</v>
      </c>
      <c r="D225" s="2">
        <f t="shared" si="97"/>
        <v>3.5676109999999999</v>
      </c>
      <c r="E225" s="4">
        <f t="shared" si="88"/>
        <v>1E-4</v>
      </c>
      <c r="F225" s="4">
        <f t="shared" si="93"/>
        <v>1.21E-2</v>
      </c>
      <c r="G225" s="3">
        <f t="shared" si="104"/>
        <v>40481.4887715363</v>
      </c>
      <c r="H225" s="3">
        <f t="shared" si="94"/>
        <v>144422.20463770939</v>
      </c>
      <c r="I225" s="3">
        <f t="shared" si="96"/>
        <v>302.16606116606283</v>
      </c>
      <c r="J225" s="3">
        <f t="shared" si="105"/>
        <v>40.818834511299102</v>
      </c>
      <c r="K225" s="3">
        <f t="shared" si="106"/>
        <v>261.34722665476374</v>
      </c>
      <c r="L225" s="3">
        <f t="shared" si="107"/>
        <v>1078.0109636427185</v>
      </c>
      <c r="M225" s="3">
        <f t="shared" si="108"/>
        <v>228596.60688872059</v>
      </c>
      <c r="P225" s="4">
        <f t="shared" si="103"/>
        <v>2.2800000000000001E-2</v>
      </c>
      <c r="Q225" s="4">
        <f t="shared" si="95"/>
        <v>3.4799999999999998E-2</v>
      </c>
      <c r="R225" s="3">
        <f t="shared" si="99"/>
        <v>110213.02212685507</v>
      </c>
      <c r="S225" s="3">
        <f t="shared" si="98"/>
        <v>937.36088573636471</v>
      </c>
      <c r="T225" s="3">
        <f t="shared" si="100"/>
        <v>319.61776416787967</v>
      </c>
      <c r="U225" s="3">
        <f t="shared" si="101"/>
        <v>617.74312156848509</v>
      </c>
      <c r="V225" s="3">
        <f t="shared" si="102"/>
        <v>223007.93181518422</v>
      </c>
    </row>
    <row r="226" spans="1:22" ht="15" customHeight="1" x14ac:dyDescent="0.2">
      <c r="A226" s="1">
        <v>218</v>
      </c>
      <c r="B226" s="5">
        <v>45901</v>
      </c>
      <c r="C226" s="1">
        <f t="shared" si="87"/>
        <v>3.4636999999999998</v>
      </c>
      <c r="D226" s="2">
        <f t="shared" si="97"/>
        <v>3.5676109999999999</v>
      </c>
      <c r="E226" s="4">
        <f t="shared" si="88"/>
        <v>1E-4</v>
      </c>
      <c r="F226" s="4">
        <f t="shared" si="93"/>
        <v>1.21E-2</v>
      </c>
      <c r="G226" s="3">
        <f t="shared" si="104"/>
        <v>40220.141544881539</v>
      </c>
      <c r="H226" s="3">
        <f t="shared" si="94"/>
        <v>143489.81939707635</v>
      </c>
      <c r="I226" s="3">
        <f t="shared" si="96"/>
        <v>302.16606116606289</v>
      </c>
      <c r="J226" s="3">
        <f t="shared" si="105"/>
        <v>40.555309391088883</v>
      </c>
      <c r="K226" s="3">
        <f t="shared" si="106"/>
        <v>261.61075177497401</v>
      </c>
      <c r="L226" s="3">
        <f t="shared" si="107"/>
        <v>1078.0109636427187</v>
      </c>
      <c r="M226" s="3">
        <f t="shared" si="108"/>
        <v>229674.6178523633</v>
      </c>
      <c r="P226" s="4">
        <f t="shared" si="103"/>
        <v>2.2800000000000001E-2</v>
      </c>
      <c r="Q226" s="4">
        <f t="shared" si="95"/>
        <v>3.4799999999999998E-2</v>
      </c>
      <c r="R226" s="3">
        <f t="shared" si="99"/>
        <v>109595.27900528657</v>
      </c>
      <c r="S226" s="3">
        <f t="shared" si="98"/>
        <v>937.36088573636471</v>
      </c>
      <c r="T226" s="3">
        <f t="shared" si="100"/>
        <v>317.82630911533107</v>
      </c>
      <c r="U226" s="3">
        <f t="shared" si="101"/>
        <v>619.53457662103369</v>
      </c>
      <c r="V226" s="3">
        <f t="shared" si="102"/>
        <v>223945.29270092057</v>
      </c>
    </row>
    <row r="227" spans="1:22" ht="15" customHeight="1" x14ac:dyDescent="0.2">
      <c r="A227" s="1">
        <v>219</v>
      </c>
      <c r="B227" s="5">
        <v>45931</v>
      </c>
      <c r="C227" s="1">
        <f t="shared" si="87"/>
        <v>3.4636999999999998</v>
      </c>
      <c r="D227" s="2">
        <f t="shared" si="97"/>
        <v>3.5676109999999999</v>
      </c>
      <c r="E227" s="4">
        <f t="shared" si="88"/>
        <v>1E-4</v>
      </c>
      <c r="F227" s="4">
        <f t="shared" si="93"/>
        <v>1.21E-2</v>
      </c>
      <c r="G227" s="3">
        <f t="shared" si="104"/>
        <v>39958.530793106562</v>
      </c>
      <c r="H227" s="3">
        <f t="shared" si="94"/>
        <v>142556.49400132569</v>
      </c>
      <c r="I227" s="3">
        <f t="shared" si="96"/>
        <v>302.16606116606278</v>
      </c>
      <c r="J227" s="3">
        <f t="shared" si="105"/>
        <v>40.291518549715782</v>
      </c>
      <c r="K227" s="3">
        <f t="shared" si="106"/>
        <v>261.87454261634701</v>
      </c>
      <c r="L227" s="3">
        <f t="shared" si="107"/>
        <v>1078.0109636427183</v>
      </c>
      <c r="M227" s="3">
        <f t="shared" si="108"/>
        <v>230752.62881600601</v>
      </c>
      <c r="P227" s="4">
        <f t="shared" si="103"/>
        <v>2.2800000000000001E-2</v>
      </c>
      <c r="Q227" s="4">
        <f t="shared" si="95"/>
        <v>3.4799999999999998E-2</v>
      </c>
      <c r="R227" s="3">
        <f t="shared" si="99"/>
        <v>108975.74442866554</v>
      </c>
      <c r="S227" s="3">
        <f t="shared" si="98"/>
        <v>937.36088573636471</v>
      </c>
      <c r="T227" s="3">
        <f t="shared" si="100"/>
        <v>316.02965884313005</v>
      </c>
      <c r="U227" s="3">
        <f t="shared" si="101"/>
        <v>621.33122689323466</v>
      </c>
      <c r="V227" s="3">
        <f t="shared" si="102"/>
        <v>224882.65358665693</v>
      </c>
    </row>
    <row r="228" spans="1:22" ht="15" customHeight="1" x14ac:dyDescent="0.2">
      <c r="A228" s="1">
        <v>220</v>
      </c>
      <c r="B228" s="5">
        <v>45962</v>
      </c>
      <c r="C228" s="1">
        <f t="shared" si="87"/>
        <v>3.4636999999999998</v>
      </c>
      <c r="D228" s="2">
        <f t="shared" si="97"/>
        <v>3.5676109999999999</v>
      </c>
      <c r="E228" s="4">
        <f t="shared" si="88"/>
        <v>1E-4</v>
      </c>
      <c r="F228" s="4">
        <f t="shared" si="93"/>
        <v>1.21E-2</v>
      </c>
      <c r="G228" s="3">
        <f t="shared" si="104"/>
        <v>39696.656250490218</v>
      </c>
      <c r="H228" s="3">
        <f t="shared" si="94"/>
        <v>141622.22750246766</v>
      </c>
      <c r="I228" s="3">
        <f t="shared" si="96"/>
        <v>302.16606116606278</v>
      </c>
      <c r="J228" s="3">
        <f t="shared" si="105"/>
        <v>40.0274617192443</v>
      </c>
      <c r="K228" s="3">
        <f t="shared" si="106"/>
        <v>262.13859944681849</v>
      </c>
      <c r="L228" s="3">
        <f t="shared" si="107"/>
        <v>1078.0109636427183</v>
      </c>
      <c r="M228" s="3">
        <f t="shared" si="108"/>
        <v>231830.63977964871</v>
      </c>
      <c r="P228" s="4">
        <f t="shared" si="103"/>
        <v>2.2800000000000001E-2</v>
      </c>
      <c r="Q228" s="4">
        <f t="shared" si="95"/>
        <v>3.4799999999999998E-2</v>
      </c>
      <c r="R228" s="3">
        <f t="shared" si="99"/>
        <v>108354.4132017723</v>
      </c>
      <c r="S228" s="3">
        <f t="shared" si="98"/>
        <v>937.36088573636448</v>
      </c>
      <c r="T228" s="3">
        <f t="shared" si="100"/>
        <v>314.22779828513967</v>
      </c>
      <c r="U228" s="3">
        <f t="shared" si="101"/>
        <v>623.13308745122481</v>
      </c>
      <c r="V228" s="3">
        <f t="shared" si="102"/>
        <v>225820.01447239329</v>
      </c>
    </row>
    <row r="229" spans="1:22" ht="15" customHeight="1" x14ac:dyDescent="0.2">
      <c r="A229" s="1">
        <v>221</v>
      </c>
      <c r="B229" s="5">
        <v>45992</v>
      </c>
      <c r="C229" s="1">
        <f t="shared" si="87"/>
        <v>3.4636999999999998</v>
      </c>
      <c r="D229" s="2">
        <f t="shared" si="97"/>
        <v>3.5676109999999999</v>
      </c>
      <c r="E229" s="4">
        <f t="shared" si="88"/>
        <v>1E-4</v>
      </c>
      <c r="F229" s="4">
        <f t="shared" si="93"/>
        <v>1.21E-2</v>
      </c>
      <c r="G229" s="3">
        <f t="shared" si="104"/>
        <v>39434.517651043396</v>
      </c>
      <c r="H229" s="3">
        <f t="shared" si="94"/>
        <v>140687.01895155659</v>
      </c>
      <c r="I229" s="3">
        <f t="shared" si="96"/>
        <v>302.16606116606283</v>
      </c>
      <c r="J229" s="3">
        <f t="shared" si="105"/>
        <v>39.763138631468756</v>
      </c>
      <c r="K229" s="3">
        <f t="shared" si="106"/>
        <v>262.4029225345941</v>
      </c>
      <c r="L229" s="3">
        <f t="shared" si="107"/>
        <v>1078.0109636427185</v>
      </c>
      <c r="M229" s="3">
        <f t="shared" si="108"/>
        <v>232908.65074329142</v>
      </c>
      <c r="P229" s="4">
        <f t="shared" si="103"/>
        <v>2.2800000000000001E-2</v>
      </c>
      <c r="Q229" s="4">
        <f t="shared" si="95"/>
        <v>3.4799999999999998E-2</v>
      </c>
      <c r="R229" s="3">
        <f t="shared" si="99"/>
        <v>107731.28011432108</v>
      </c>
      <c r="S229" s="3">
        <f t="shared" si="98"/>
        <v>937.36088573636448</v>
      </c>
      <c r="T229" s="3">
        <f t="shared" si="100"/>
        <v>312.42071233153109</v>
      </c>
      <c r="U229" s="3">
        <f t="shared" si="101"/>
        <v>624.94017340483333</v>
      </c>
      <c r="V229" s="3">
        <f t="shared" si="102"/>
        <v>226757.37535812965</v>
      </c>
    </row>
    <row r="230" spans="1:22" ht="15" customHeight="1" x14ac:dyDescent="0.2">
      <c r="A230" s="1">
        <v>222</v>
      </c>
      <c r="B230" s="5">
        <v>46023</v>
      </c>
      <c r="C230" s="1">
        <f t="shared" si="87"/>
        <v>3.4636999999999998</v>
      </c>
      <c r="D230" s="2">
        <f t="shared" si="97"/>
        <v>3.5676109999999999</v>
      </c>
      <c r="E230" s="4">
        <f t="shared" si="88"/>
        <v>1E-4</v>
      </c>
      <c r="F230" s="4">
        <f t="shared" si="93"/>
        <v>1.21E-2</v>
      </c>
      <c r="G230" s="3">
        <f t="shared" si="104"/>
        <v>39172.114728508801</v>
      </c>
      <c r="H230" s="3">
        <f t="shared" si="94"/>
        <v>139750.86739869</v>
      </c>
      <c r="I230" s="3">
        <f t="shared" si="96"/>
        <v>302.16606116606283</v>
      </c>
      <c r="J230" s="3">
        <f t="shared" si="105"/>
        <v>39.498549017913042</v>
      </c>
      <c r="K230" s="3">
        <f t="shared" si="106"/>
        <v>262.6675121481498</v>
      </c>
      <c r="L230" s="3">
        <f t="shared" si="107"/>
        <v>1078.0109636427185</v>
      </c>
      <c r="M230" s="3">
        <f t="shared" si="108"/>
        <v>233986.66170693413</v>
      </c>
      <c r="P230" s="4">
        <f t="shared" si="103"/>
        <v>2.2800000000000001E-2</v>
      </c>
      <c r="Q230" s="4">
        <f t="shared" si="95"/>
        <v>3.4799999999999998E-2</v>
      </c>
      <c r="R230" s="3">
        <f t="shared" si="99"/>
        <v>107106.33994091625</v>
      </c>
      <c r="S230" s="3">
        <f t="shared" si="98"/>
        <v>937.36088573636471</v>
      </c>
      <c r="T230" s="3">
        <f t="shared" si="100"/>
        <v>310.60838582865711</v>
      </c>
      <c r="U230" s="3">
        <f t="shared" si="101"/>
        <v>626.7524999077076</v>
      </c>
      <c r="V230" s="3">
        <f t="shared" si="102"/>
        <v>227694.73624386601</v>
      </c>
    </row>
    <row r="231" spans="1:22" ht="15" customHeight="1" x14ac:dyDescent="0.2">
      <c r="A231" s="1">
        <v>223</v>
      </c>
      <c r="B231" s="5">
        <v>46054</v>
      </c>
      <c r="C231" s="1">
        <f t="shared" si="87"/>
        <v>3.4636999999999998</v>
      </c>
      <c r="D231" s="2">
        <f t="shared" si="97"/>
        <v>3.5676109999999999</v>
      </c>
      <c r="E231" s="4">
        <f t="shared" si="88"/>
        <v>1E-4</v>
      </c>
      <c r="F231" s="4">
        <f t="shared" si="93"/>
        <v>1.21E-2</v>
      </c>
      <c r="G231" s="3">
        <f t="shared" si="104"/>
        <v>38909.447216360648</v>
      </c>
      <c r="H231" s="3">
        <f t="shared" si="94"/>
        <v>138813.77189300762</v>
      </c>
      <c r="I231" s="3">
        <f t="shared" si="96"/>
        <v>302.16606116606278</v>
      </c>
      <c r="J231" s="3">
        <f t="shared" si="105"/>
        <v>39.233692609830321</v>
      </c>
      <c r="K231" s="3">
        <f t="shared" si="106"/>
        <v>262.93236855623246</v>
      </c>
      <c r="L231" s="3">
        <f t="shared" si="107"/>
        <v>1078.0109636427183</v>
      </c>
      <c r="M231" s="3">
        <f t="shared" si="108"/>
        <v>235064.67267057684</v>
      </c>
      <c r="P231" s="4">
        <f t="shared" si="103"/>
        <v>2.2800000000000001E-2</v>
      </c>
      <c r="Q231" s="4">
        <f t="shared" si="95"/>
        <v>3.4799999999999998E-2</v>
      </c>
      <c r="R231" s="3">
        <f t="shared" si="99"/>
        <v>106479.58744100854</v>
      </c>
      <c r="S231" s="3">
        <f t="shared" si="98"/>
        <v>937.36088573636448</v>
      </c>
      <c r="T231" s="3">
        <f t="shared" si="100"/>
        <v>308.79080357892474</v>
      </c>
      <c r="U231" s="3">
        <f t="shared" si="101"/>
        <v>628.57008215743974</v>
      </c>
      <c r="V231" s="3">
        <f t="shared" si="102"/>
        <v>228632.09712960236</v>
      </c>
    </row>
    <row r="232" spans="1:22" ht="15" customHeight="1" x14ac:dyDescent="0.2">
      <c r="A232" s="1">
        <v>224</v>
      </c>
      <c r="B232" s="5">
        <v>46082</v>
      </c>
      <c r="C232" s="1">
        <f t="shared" si="87"/>
        <v>3.4636999999999998</v>
      </c>
      <c r="D232" s="2">
        <f t="shared" si="97"/>
        <v>3.5676109999999999</v>
      </c>
      <c r="E232" s="4">
        <f t="shared" si="88"/>
        <v>1E-4</v>
      </c>
      <c r="F232" s="4">
        <f t="shared" si="93"/>
        <v>1.21E-2</v>
      </c>
      <c r="G232" s="3">
        <f t="shared" si="104"/>
        <v>38646.514847804414</v>
      </c>
      <c r="H232" s="3">
        <f t="shared" si="94"/>
        <v>137875.73148269035</v>
      </c>
      <c r="I232" s="3">
        <f t="shared" si="96"/>
        <v>302.16606116606278</v>
      </c>
      <c r="J232" s="3">
        <f t="shared" si="105"/>
        <v>38.968569138202781</v>
      </c>
      <c r="K232" s="3">
        <f t="shared" si="106"/>
        <v>263.19749202785999</v>
      </c>
      <c r="L232" s="3">
        <f t="shared" si="107"/>
        <v>1078.0109636427183</v>
      </c>
      <c r="M232" s="3">
        <f t="shared" si="108"/>
        <v>236142.68363421955</v>
      </c>
      <c r="P232" s="4">
        <f t="shared" si="103"/>
        <v>2.2800000000000001E-2</v>
      </c>
      <c r="Q232" s="4">
        <f t="shared" si="95"/>
        <v>3.4799999999999998E-2</v>
      </c>
      <c r="R232" s="3">
        <f t="shared" si="99"/>
        <v>105851.0173588511</v>
      </c>
      <c r="S232" s="3">
        <f t="shared" si="98"/>
        <v>937.36088573636437</v>
      </c>
      <c r="T232" s="3">
        <f t="shared" si="100"/>
        <v>306.96795034066815</v>
      </c>
      <c r="U232" s="3">
        <f t="shared" si="101"/>
        <v>630.39293539569621</v>
      </c>
      <c r="V232" s="3">
        <f t="shared" si="102"/>
        <v>229569.45801533872</v>
      </c>
    </row>
    <row r="233" spans="1:22" ht="15" customHeight="1" x14ac:dyDescent="0.2">
      <c r="A233" s="1">
        <v>225</v>
      </c>
      <c r="B233" s="5">
        <v>46113</v>
      </c>
      <c r="C233" s="1">
        <f t="shared" ref="C233:C296" si="109">C232</f>
        <v>3.4636999999999998</v>
      </c>
      <c r="D233" s="2">
        <f t="shared" si="97"/>
        <v>3.5676109999999999</v>
      </c>
      <c r="E233" s="4">
        <f t="shared" ref="E233:E296" si="110">E232</f>
        <v>1E-4</v>
      </c>
      <c r="F233" s="4">
        <f t="shared" si="93"/>
        <v>1.21E-2</v>
      </c>
      <c r="G233" s="3">
        <f t="shared" si="104"/>
        <v>38383.317355776555</v>
      </c>
      <c r="H233" s="3">
        <f t="shared" si="94"/>
        <v>136936.74521495934</v>
      </c>
      <c r="I233" s="3">
        <f t="shared" si="96"/>
        <v>302.16606116606283</v>
      </c>
      <c r="J233" s="3">
        <f t="shared" si="105"/>
        <v>38.703178333741356</v>
      </c>
      <c r="K233" s="3">
        <f t="shared" si="106"/>
        <v>263.4628828323215</v>
      </c>
      <c r="L233" s="3">
        <f t="shared" si="107"/>
        <v>1078.0109636427185</v>
      </c>
      <c r="M233" s="3">
        <f t="shared" si="108"/>
        <v>237220.69459786225</v>
      </c>
      <c r="P233" s="4">
        <f t="shared" si="103"/>
        <v>2.2800000000000001E-2</v>
      </c>
      <c r="Q233" s="4">
        <f t="shared" si="95"/>
        <v>3.4799999999999998E-2</v>
      </c>
      <c r="R233" s="3">
        <f t="shared" si="99"/>
        <v>105220.6244234554</v>
      </c>
      <c r="S233" s="3">
        <f t="shared" si="98"/>
        <v>937.36088573636448</v>
      </c>
      <c r="T233" s="3">
        <f t="shared" si="100"/>
        <v>305.13981082802064</v>
      </c>
      <c r="U233" s="3">
        <f t="shared" si="101"/>
        <v>632.22107490834378</v>
      </c>
      <c r="V233" s="3">
        <f t="shared" si="102"/>
        <v>230506.81890107508</v>
      </c>
    </row>
    <row r="234" spans="1:22" ht="15" customHeight="1" x14ac:dyDescent="0.2">
      <c r="A234" s="1">
        <v>226</v>
      </c>
      <c r="B234" s="5">
        <v>46143</v>
      </c>
      <c r="C234" s="1">
        <f t="shared" si="109"/>
        <v>3.4636999999999998</v>
      </c>
      <c r="D234" s="2">
        <f t="shared" si="97"/>
        <v>3.5676109999999999</v>
      </c>
      <c r="E234" s="4">
        <f t="shared" si="110"/>
        <v>1E-4</v>
      </c>
      <c r="F234" s="4">
        <f t="shared" si="93"/>
        <v>1.21E-2</v>
      </c>
      <c r="G234" s="3">
        <f t="shared" si="104"/>
        <v>38119.854472944236</v>
      </c>
      <c r="H234" s="3">
        <f t="shared" si="94"/>
        <v>135996.81213607505</v>
      </c>
      <c r="I234" s="3">
        <f t="shared" si="96"/>
        <v>302.16606116606283</v>
      </c>
      <c r="J234" s="3">
        <f t="shared" si="105"/>
        <v>38.437519926885436</v>
      </c>
      <c r="K234" s="3">
        <f t="shared" si="106"/>
        <v>263.72854123917739</v>
      </c>
      <c r="L234" s="3">
        <f t="shared" si="107"/>
        <v>1078.0109636427185</v>
      </c>
      <c r="M234" s="3">
        <f t="shared" si="108"/>
        <v>238298.70556150496</v>
      </c>
      <c r="P234" s="4">
        <f t="shared" si="103"/>
        <v>2.2800000000000001E-2</v>
      </c>
      <c r="Q234" s="4">
        <f t="shared" si="95"/>
        <v>3.4799999999999998E-2</v>
      </c>
      <c r="R234" s="3">
        <f t="shared" si="99"/>
        <v>104588.40334854706</v>
      </c>
      <c r="S234" s="3">
        <f t="shared" si="98"/>
        <v>937.36088573636471</v>
      </c>
      <c r="T234" s="3">
        <f t="shared" si="100"/>
        <v>303.30636971078644</v>
      </c>
      <c r="U234" s="3">
        <f t="shared" si="101"/>
        <v>634.05451602557832</v>
      </c>
      <c r="V234" s="3">
        <f t="shared" si="102"/>
        <v>231444.17978681144</v>
      </c>
    </row>
    <row r="235" spans="1:22" ht="15" customHeight="1" x14ac:dyDescent="0.2">
      <c r="A235" s="1">
        <v>227</v>
      </c>
      <c r="B235" s="5">
        <v>46174</v>
      </c>
      <c r="C235" s="1">
        <f t="shared" si="109"/>
        <v>3.4636999999999998</v>
      </c>
      <c r="D235" s="2">
        <f t="shared" si="97"/>
        <v>3.5676109999999999</v>
      </c>
      <c r="E235" s="4">
        <f t="shared" si="110"/>
        <v>1E-4</v>
      </c>
      <c r="F235" s="4">
        <f t="shared" si="93"/>
        <v>1.21E-2</v>
      </c>
      <c r="G235" s="3">
        <f t="shared" si="104"/>
        <v>37856.125931705057</v>
      </c>
      <c r="H235" s="3">
        <f t="shared" si="94"/>
        <v>135055.93129133619</v>
      </c>
      <c r="I235" s="3">
        <f t="shared" si="96"/>
        <v>302.16606116606278</v>
      </c>
      <c r="J235" s="3">
        <f t="shared" si="105"/>
        <v>38.171593647802602</v>
      </c>
      <c r="K235" s="3">
        <f t="shared" si="106"/>
        <v>263.99446751826019</v>
      </c>
      <c r="L235" s="3">
        <f t="shared" si="107"/>
        <v>1078.0109636427183</v>
      </c>
      <c r="M235" s="3">
        <f t="shared" si="108"/>
        <v>239376.71652514767</v>
      </c>
      <c r="P235" s="4">
        <f t="shared" si="103"/>
        <v>2.2800000000000001E-2</v>
      </c>
      <c r="Q235" s="4">
        <f t="shared" si="95"/>
        <v>3.4799999999999998E-2</v>
      </c>
      <c r="R235" s="3">
        <f t="shared" si="99"/>
        <v>103954.34883252149</v>
      </c>
      <c r="S235" s="3">
        <f t="shared" si="98"/>
        <v>937.36088573636471</v>
      </c>
      <c r="T235" s="3">
        <f t="shared" si="100"/>
        <v>301.46761161431226</v>
      </c>
      <c r="U235" s="3">
        <f t="shared" si="101"/>
        <v>635.89327412205239</v>
      </c>
      <c r="V235" s="3">
        <f t="shared" si="102"/>
        <v>232381.5406725478</v>
      </c>
    </row>
    <row r="236" spans="1:22" ht="15" customHeight="1" x14ac:dyDescent="0.2">
      <c r="A236" s="1">
        <v>228</v>
      </c>
      <c r="B236" s="5">
        <v>46204</v>
      </c>
      <c r="C236" s="1">
        <f t="shared" si="109"/>
        <v>3.4636999999999998</v>
      </c>
      <c r="D236" s="2">
        <f t="shared" si="97"/>
        <v>3.5676109999999999</v>
      </c>
      <c r="E236" s="4">
        <f t="shared" si="110"/>
        <v>1E-4</v>
      </c>
      <c r="F236" s="4">
        <f t="shared" si="93"/>
        <v>1.21E-2</v>
      </c>
      <c r="G236" s="3">
        <f t="shared" si="104"/>
        <v>37592.131464186794</v>
      </c>
      <c r="H236" s="3">
        <f t="shared" si="94"/>
        <v>134114.10172507892</v>
      </c>
      <c r="I236" s="3">
        <f t="shared" si="96"/>
        <v>302.16606116606278</v>
      </c>
      <c r="J236" s="3">
        <f t="shared" si="105"/>
        <v>37.905399226388347</v>
      </c>
      <c r="K236" s="3">
        <f t="shared" si="106"/>
        <v>264.26066193967443</v>
      </c>
      <c r="L236" s="3">
        <f t="shared" si="107"/>
        <v>1078.0109636427183</v>
      </c>
      <c r="M236" s="3">
        <f t="shared" si="108"/>
        <v>240454.72748879038</v>
      </c>
      <c r="P236" s="4">
        <f t="shared" si="103"/>
        <v>2.2800000000000001E-2</v>
      </c>
      <c r="Q236" s="4">
        <f t="shared" si="95"/>
        <v>3.4799999999999998E-2</v>
      </c>
      <c r="R236" s="3">
        <f t="shared" si="99"/>
        <v>103318.45555839944</v>
      </c>
      <c r="S236" s="3">
        <f t="shared" si="98"/>
        <v>937.36088573636471</v>
      </c>
      <c r="T236" s="3">
        <f t="shared" si="100"/>
        <v>299.62352111935837</v>
      </c>
      <c r="U236" s="3">
        <f t="shared" si="101"/>
        <v>637.73736461700628</v>
      </c>
      <c r="V236" s="3">
        <f t="shared" si="102"/>
        <v>233318.90155828415</v>
      </c>
    </row>
    <row r="237" spans="1:22" ht="15" customHeight="1" x14ac:dyDescent="0.2">
      <c r="A237" s="1">
        <v>229</v>
      </c>
      <c r="B237" s="5">
        <v>46235</v>
      </c>
      <c r="C237" s="1">
        <f t="shared" si="109"/>
        <v>3.4636999999999998</v>
      </c>
      <c r="D237" s="2">
        <f t="shared" si="97"/>
        <v>3.5676109999999999</v>
      </c>
      <c r="E237" s="4">
        <f t="shared" si="110"/>
        <v>1E-4</v>
      </c>
      <c r="F237" s="4">
        <f t="shared" si="93"/>
        <v>1.21E-2</v>
      </c>
      <c r="G237" s="3">
        <f t="shared" si="104"/>
        <v>37327.870802247118</v>
      </c>
      <c r="H237" s="3">
        <f t="shared" si="94"/>
        <v>133171.32248067565</v>
      </c>
      <c r="I237" s="3">
        <f t="shared" si="96"/>
        <v>302.16606116606266</v>
      </c>
      <c r="J237" s="3">
        <f t="shared" si="105"/>
        <v>37.63893639226584</v>
      </c>
      <c r="K237" s="3">
        <f t="shared" si="106"/>
        <v>264.5271247737968</v>
      </c>
      <c r="L237" s="3">
        <f t="shared" si="107"/>
        <v>1078.010963642718</v>
      </c>
      <c r="M237" s="3">
        <f t="shared" si="108"/>
        <v>241532.73845243308</v>
      </c>
      <c r="P237" s="4">
        <f t="shared" si="103"/>
        <v>2.2800000000000001E-2</v>
      </c>
      <c r="Q237" s="4">
        <f t="shared" si="95"/>
        <v>3.4799999999999998E-2</v>
      </c>
      <c r="R237" s="3">
        <f t="shared" si="99"/>
        <v>102680.71819378244</v>
      </c>
      <c r="S237" s="3">
        <f t="shared" si="98"/>
        <v>937.36088573636471</v>
      </c>
      <c r="T237" s="3">
        <f t="shared" si="100"/>
        <v>297.77408276196905</v>
      </c>
      <c r="U237" s="3">
        <f t="shared" si="101"/>
        <v>639.5868029743956</v>
      </c>
      <c r="V237" s="3">
        <f t="shared" si="102"/>
        <v>234256.26244402051</v>
      </c>
    </row>
    <row r="238" spans="1:22" ht="15" customHeight="1" x14ac:dyDescent="0.2">
      <c r="A238" s="1">
        <v>230</v>
      </c>
      <c r="B238" s="5">
        <v>46266</v>
      </c>
      <c r="C238" s="1">
        <f t="shared" si="109"/>
        <v>3.4636999999999998</v>
      </c>
      <c r="D238" s="2">
        <f t="shared" si="97"/>
        <v>3.5676109999999999</v>
      </c>
      <c r="E238" s="4">
        <f t="shared" si="110"/>
        <v>1E-4</v>
      </c>
      <c r="F238" s="4">
        <f t="shared" si="93"/>
        <v>1.21E-2</v>
      </c>
      <c r="G238" s="3">
        <f t="shared" si="104"/>
        <v>37063.34367747332</v>
      </c>
      <c r="H238" s="3">
        <f t="shared" si="94"/>
        <v>132227.59260053426</v>
      </c>
      <c r="I238" s="3">
        <f t="shared" si="96"/>
        <v>302.16606116606278</v>
      </c>
      <c r="J238" s="3">
        <f t="shared" si="105"/>
        <v>37.372204874785595</v>
      </c>
      <c r="K238" s="3">
        <f t="shared" si="106"/>
        <v>264.79385629127717</v>
      </c>
      <c r="L238" s="3">
        <f t="shared" si="107"/>
        <v>1078.0109636427183</v>
      </c>
      <c r="M238" s="3">
        <f t="shared" si="108"/>
        <v>242610.74941607579</v>
      </c>
      <c r="P238" s="4">
        <f t="shared" si="103"/>
        <v>2.2800000000000001E-2</v>
      </c>
      <c r="Q238" s="4">
        <f t="shared" si="95"/>
        <v>3.4799999999999998E-2</v>
      </c>
      <c r="R238" s="3">
        <f t="shared" si="99"/>
        <v>102041.13139080803</v>
      </c>
      <c r="S238" s="3">
        <f t="shared" si="98"/>
        <v>937.36088573636448</v>
      </c>
      <c r="T238" s="3">
        <f t="shared" si="100"/>
        <v>295.91928103334328</v>
      </c>
      <c r="U238" s="3">
        <f t="shared" si="101"/>
        <v>641.4416047030212</v>
      </c>
      <c r="V238" s="3">
        <f t="shared" si="102"/>
        <v>235193.62332975687</v>
      </c>
    </row>
    <row r="239" spans="1:22" ht="15" customHeight="1" x14ac:dyDescent="0.2">
      <c r="A239" s="1">
        <v>231</v>
      </c>
      <c r="B239" s="5">
        <v>46296</v>
      </c>
      <c r="C239" s="1">
        <f t="shared" si="109"/>
        <v>3.4636999999999998</v>
      </c>
      <c r="D239" s="2">
        <f t="shared" si="97"/>
        <v>3.5676109999999999</v>
      </c>
      <c r="E239" s="4">
        <f t="shared" si="110"/>
        <v>1E-4</v>
      </c>
      <c r="F239" s="4">
        <f t="shared" si="93"/>
        <v>1.21E-2</v>
      </c>
      <c r="G239" s="3">
        <f t="shared" si="104"/>
        <v>36798.549821182045</v>
      </c>
      <c r="H239" s="3">
        <f t="shared" si="94"/>
        <v>131282.91112609708</v>
      </c>
      <c r="I239" s="3">
        <f t="shared" si="96"/>
        <v>302.16606116606278</v>
      </c>
      <c r="J239" s="3">
        <f t="shared" si="105"/>
        <v>37.105204403025226</v>
      </c>
      <c r="K239" s="3">
        <f t="shared" si="106"/>
        <v>265.06085676303758</v>
      </c>
      <c r="L239" s="3">
        <f t="shared" si="107"/>
        <v>1078.0109636427183</v>
      </c>
      <c r="M239" s="3">
        <f t="shared" si="108"/>
        <v>243688.7603797185</v>
      </c>
      <c r="P239" s="4">
        <f t="shared" si="103"/>
        <v>2.2800000000000001E-2</v>
      </c>
      <c r="Q239" s="4">
        <f t="shared" si="95"/>
        <v>3.4799999999999998E-2</v>
      </c>
      <c r="R239" s="3">
        <f t="shared" si="99"/>
        <v>101399.68978610501</v>
      </c>
      <c r="S239" s="3">
        <f t="shared" si="98"/>
        <v>937.36088573636471</v>
      </c>
      <c r="T239" s="3">
        <f t="shared" si="100"/>
        <v>294.05910037970449</v>
      </c>
      <c r="U239" s="3">
        <f t="shared" si="101"/>
        <v>643.30178535666028</v>
      </c>
      <c r="V239" s="3">
        <f t="shared" si="102"/>
        <v>236130.98421549323</v>
      </c>
    </row>
    <row r="240" spans="1:22" ht="15" customHeight="1" x14ac:dyDescent="0.2">
      <c r="A240" s="1">
        <v>232</v>
      </c>
      <c r="B240" s="5">
        <v>46327</v>
      </c>
      <c r="C240" s="1">
        <f t="shared" si="109"/>
        <v>3.4636999999999998</v>
      </c>
      <c r="D240" s="2">
        <f t="shared" si="97"/>
        <v>3.5676109999999999</v>
      </c>
      <c r="E240" s="4">
        <f t="shared" si="110"/>
        <v>1E-4</v>
      </c>
      <c r="F240" s="4">
        <f t="shared" si="93"/>
        <v>1.21E-2</v>
      </c>
      <c r="G240" s="3">
        <f t="shared" si="104"/>
        <v>36533.488964419004</v>
      </c>
      <c r="H240" s="3">
        <f t="shared" si="94"/>
        <v>130337.27709783985</v>
      </c>
      <c r="I240" s="3">
        <f t="shared" si="96"/>
        <v>302.16606116606272</v>
      </c>
      <c r="J240" s="3">
        <f t="shared" si="105"/>
        <v>36.837934705789159</v>
      </c>
      <c r="K240" s="3">
        <f t="shared" si="106"/>
        <v>265.32812646027355</v>
      </c>
      <c r="L240" s="3">
        <f t="shared" si="107"/>
        <v>1078.0109636427183</v>
      </c>
      <c r="M240" s="3">
        <f t="shared" si="108"/>
        <v>244766.77134336121</v>
      </c>
      <c r="P240" s="4">
        <f t="shared" si="103"/>
        <v>2.2800000000000001E-2</v>
      </c>
      <c r="Q240" s="4">
        <f t="shared" si="95"/>
        <v>3.4799999999999998E-2</v>
      </c>
      <c r="R240" s="3">
        <f t="shared" si="99"/>
        <v>100756.38800074835</v>
      </c>
      <c r="S240" s="3">
        <f t="shared" si="98"/>
        <v>937.36088573636448</v>
      </c>
      <c r="T240" s="3">
        <f t="shared" si="100"/>
        <v>292.19352520217018</v>
      </c>
      <c r="U240" s="3">
        <f t="shared" si="101"/>
        <v>645.16736053419436</v>
      </c>
      <c r="V240" s="3">
        <f t="shared" si="102"/>
        <v>237068.34510122958</v>
      </c>
    </row>
    <row r="241" spans="1:22" ht="15" customHeight="1" x14ac:dyDescent="0.2">
      <c r="A241" s="1">
        <v>233</v>
      </c>
      <c r="B241" s="5">
        <v>46357</v>
      </c>
      <c r="C241" s="1">
        <f t="shared" si="109"/>
        <v>3.4636999999999998</v>
      </c>
      <c r="D241" s="2">
        <f t="shared" si="97"/>
        <v>3.5676109999999999</v>
      </c>
      <c r="E241" s="4">
        <f t="shared" si="110"/>
        <v>1E-4</v>
      </c>
      <c r="F241" s="4">
        <f t="shared" si="93"/>
        <v>1.21E-2</v>
      </c>
      <c r="G241" s="3">
        <f t="shared" si="104"/>
        <v>36268.160837958734</v>
      </c>
      <c r="H241" s="3">
        <f t="shared" si="94"/>
        <v>129390.68955527079</v>
      </c>
      <c r="I241" s="3">
        <f t="shared" si="96"/>
        <v>302.16606116606272</v>
      </c>
      <c r="J241" s="3">
        <f t="shared" si="105"/>
        <v>36.570395511608389</v>
      </c>
      <c r="K241" s="3">
        <f t="shared" si="106"/>
        <v>265.59566565445431</v>
      </c>
      <c r="L241" s="3">
        <f t="shared" si="107"/>
        <v>1078.0109636427183</v>
      </c>
      <c r="M241" s="3">
        <f t="shared" si="108"/>
        <v>245844.78230700392</v>
      </c>
      <c r="P241" s="4">
        <f t="shared" si="103"/>
        <v>2.2800000000000001E-2</v>
      </c>
      <c r="Q241" s="4">
        <f t="shared" si="95"/>
        <v>3.4799999999999998E-2</v>
      </c>
      <c r="R241" s="3">
        <f t="shared" si="99"/>
        <v>100111.22064021416</v>
      </c>
      <c r="S241" s="3">
        <f t="shared" si="98"/>
        <v>937.36088573636448</v>
      </c>
      <c r="T241" s="3">
        <f t="shared" si="100"/>
        <v>290.32253985662106</v>
      </c>
      <c r="U241" s="3">
        <f t="shared" si="101"/>
        <v>647.03834587974347</v>
      </c>
      <c r="V241" s="3">
        <f t="shared" si="102"/>
        <v>238005.70598696594</v>
      </c>
    </row>
    <row r="242" spans="1:22" ht="15" customHeight="1" x14ac:dyDescent="0.2">
      <c r="A242" s="1">
        <v>234</v>
      </c>
      <c r="B242" s="5">
        <v>46388</v>
      </c>
      <c r="C242" s="1">
        <f t="shared" si="109"/>
        <v>3.4636999999999998</v>
      </c>
      <c r="D242" s="2">
        <f t="shared" si="97"/>
        <v>3.5676109999999999</v>
      </c>
      <c r="E242" s="4">
        <f t="shared" si="110"/>
        <v>1E-4</v>
      </c>
      <c r="F242" s="4">
        <f t="shared" si="93"/>
        <v>1.21E-2</v>
      </c>
      <c r="G242" s="3">
        <f t="shared" si="104"/>
        <v>36002.565172304283</v>
      </c>
      <c r="H242" s="3">
        <f t="shared" si="94"/>
        <v>128443.14753692965</v>
      </c>
      <c r="I242" s="3">
        <f t="shared" si="96"/>
        <v>302.16606116606283</v>
      </c>
      <c r="J242" s="3">
        <f t="shared" si="105"/>
        <v>36.302586548740152</v>
      </c>
      <c r="K242" s="3">
        <f t="shared" si="106"/>
        <v>265.86347461732271</v>
      </c>
      <c r="L242" s="3">
        <f t="shared" si="107"/>
        <v>1078.0109636427185</v>
      </c>
      <c r="M242" s="3">
        <f t="shared" si="108"/>
        <v>246922.79327064662</v>
      </c>
      <c r="P242" s="4">
        <f t="shared" si="103"/>
        <v>2.2800000000000001E-2</v>
      </c>
      <c r="Q242" s="4">
        <f t="shared" si="95"/>
        <v>3.4799999999999998E-2</v>
      </c>
      <c r="R242" s="3">
        <f t="shared" si="99"/>
        <v>99464.182294334416</v>
      </c>
      <c r="S242" s="3">
        <f t="shared" si="98"/>
        <v>937.36088573636471</v>
      </c>
      <c r="T242" s="3">
        <f t="shared" si="100"/>
        <v>288.44612865356982</v>
      </c>
      <c r="U242" s="3">
        <f t="shared" si="101"/>
        <v>648.91475708279495</v>
      </c>
      <c r="V242" s="3">
        <f t="shared" si="102"/>
        <v>238943.0668727023</v>
      </c>
    </row>
    <row r="243" spans="1:22" ht="15" customHeight="1" x14ac:dyDescent="0.2">
      <c r="A243" s="1">
        <v>235</v>
      </c>
      <c r="B243" s="5">
        <v>46419</v>
      </c>
      <c r="C243" s="1">
        <f t="shared" si="109"/>
        <v>3.4636999999999998</v>
      </c>
      <c r="D243" s="2">
        <f t="shared" si="97"/>
        <v>3.5676109999999999</v>
      </c>
      <c r="E243" s="4">
        <f t="shared" si="110"/>
        <v>1E-4</v>
      </c>
      <c r="F243" s="4">
        <f t="shared" si="93"/>
        <v>1.21E-2</v>
      </c>
      <c r="G243" s="3">
        <f t="shared" si="104"/>
        <v>35736.701697686964</v>
      </c>
      <c r="H243" s="3">
        <f t="shared" si="94"/>
        <v>127494.65008038668</v>
      </c>
      <c r="I243" s="3">
        <f t="shared" si="96"/>
        <v>302.16606116606283</v>
      </c>
      <c r="J243" s="3">
        <f t="shared" si="105"/>
        <v>36.034507545167692</v>
      </c>
      <c r="K243" s="3">
        <f t="shared" si="106"/>
        <v>266.13155362089515</v>
      </c>
      <c r="L243" s="3">
        <f t="shared" si="107"/>
        <v>1078.0109636427185</v>
      </c>
      <c r="M243" s="3">
        <f t="shared" si="108"/>
        <v>248000.80423428933</v>
      </c>
      <c r="P243" s="4">
        <f t="shared" si="103"/>
        <v>2.2800000000000001E-2</v>
      </c>
      <c r="Q243" s="4">
        <f t="shared" si="95"/>
        <v>3.4799999999999998E-2</v>
      </c>
      <c r="R243" s="3">
        <f t="shared" si="99"/>
        <v>98815.267537251624</v>
      </c>
      <c r="S243" s="3">
        <f t="shared" si="98"/>
        <v>937.36088573636471</v>
      </c>
      <c r="T243" s="3">
        <f t="shared" si="100"/>
        <v>286.5642758580297</v>
      </c>
      <c r="U243" s="3">
        <f t="shared" si="101"/>
        <v>650.79660987833495</v>
      </c>
      <c r="V243" s="3">
        <f t="shared" si="102"/>
        <v>239880.42775843866</v>
      </c>
    </row>
    <row r="244" spans="1:22" ht="15" customHeight="1" x14ac:dyDescent="0.2">
      <c r="A244" s="1">
        <v>236</v>
      </c>
      <c r="B244" s="5">
        <v>46447</v>
      </c>
      <c r="C244" s="1">
        <f t="shared" si="109"/>
        <v>3.4636999999999998</v>
      </c>
      <c r="D244" s="2">
        <f t="shared" si="97"/>
        <v>3.5676109999999999</v>
      </c>
      <c r="E244" s="4">
        <f t="shared" si="110"/>
        <v>1E-4</v>
      </c>
      <c r="F244" s="4">
        <f t="shared" si="93"/>
        <v>1.21E-2</v>
      </c>
      <c r="G244" s="3">
        <f t="shared" si="104"/>
        <v>35470.57014406607</v>
      </c>
      <c r="H244" s="3">
        <f t="shared" si="94"/>
        <v>126545.19622224169</v>
      </c>
      <c r="I244" s="3">
        <f t="shared" si="96"/>
        <v>302.16606116606283</v>
      </c>
      <c r="J244" s="3">
        <f t="shared" si="105"/>
        <v>35.766158228599956</v>
      </c>
      <c r="K244" s="3">
        <f t="shared" si="106"/>
        <v>266.39990293746285</v>
      </c>
      <c r="L244" s="3">
        <f t="shared" si="107"/>
        <v>1078.0109636427185</v>
      </c>
      <c r="M244" s="3">
        <f t="shared" si="108"/>
        <v>249078.81519793204</v>
      </c>
      <c r="P244" s="4">
        <f t="shared" si="103"/>
        <v>2.2800000000000001E-2</v>
      </c>
      <c r="Q244" s="4">
        <f t="shared" si="95"/>
        <v>3.4799999999999998E-2</v>
      </c>
      <c r="R244" s="3">
        <f t="shared" si="99"/>
        <v>98164.470927373288</v>
      </c>
      <c r="S244" s="3">
        <f t="shared" si="98"/>
        <v>937.36088573636471</v>
      </c>
      <c r="T244" s="3">
        <f t="shared" si="100"/>
        <v>284.67696568938248</v>
      </c>
      <c r="U244" s="3">
        <f t="shared" si="101"/>
        <v>652.68392004698217</v>
      </c>
      <c r="V244" s="3">
        <f t="shared" si="102"/>
        <v>240817.78864417502</v>
      </c>
    </row>
    <row r="245" spans="1:22" ht="15" customHeight="1" x14ac:dyDescent="0.2">
      <c r="A245" s="1">
        <v>237</v>
      </c>
      <c r="B245" s="5">
        <v>46478</v>
      </c>
      <c r="C245" s="1">
        <f t="shared" si="109"/>
        <v>3.4636999999999998</v>
      </c>
      <c r="D245" s="2">
        <f t="shared" si="97"/>
        <v>3.5676109999999999</v>
      </c>
      <c r="E245" s="4">
        <f t="shared" si="110"/>
        <v>1E-4</v>
      </c>
      <c r="F245" s="4">
        <f t="shared" si="93"/>
        <v>1.21E-2</v>
      </c>
      <c r="G245" s="3">
        <f t="shared" si="104"/>
        <v>35204.17024112861</v>
      </c>
      <c r="H245" s="3">
        <f t="shared" si="94"/>
        <v>125594.78499812307</v>
      </c>
      <c r="I245" s="3">
        <f t="shared" si="96"/>
        <v>302.16606116606283</v>
      </c>
      <c r="J245" s="3">
        <f t="shared" si="105"/>
        <v>35.49753832647135</v>
      </c>
      <c r="K245" s="3">
        <f t="shared" si="106"/>
        <v>266.6685228395915</v>
      </c>
      <c r="L245" s="3">
        <f t="shared" si="107"/>
        <v>1078.0109636427185</v>
      </c>
      <c r="M245" s="3">
        <f t="shared" si="108"/>
        <v>250156.82616157475</v>
      </c>
      <c r="P245" s="4">
        <f t="shared" si="103"/>
        <v>2.2800000000000001E-2</v>
      </c>
      <c r="Q245" s="4">
        <f t="shared" si="95"/>
        <v>3.4799999999999998E-2</v>
      </c>
      <c r="R245" s="3">
        <f t="shared" si="99"/>
        <v>97511.787007326304</v>
      </c>
      <c r="S245" s="3">
        <f t="shared" si="98"/>
        <v>937.36088573636482</v>
      </c>
      <c r="T245" s="3">
        <f t="shared" si="100"/>
        <v>282.78418232124625</v>
      </c>
      <c r="U245" s="3">
        <f t="shared" si="101"/>
        <v>654.57670341511857</v>
      </c>
      <c r="V245" s="3">
        <f t="shared" si="102"/>
        <v>241755.14952991137</v>
      </c>
    </row>
    <row r="246" spans="1:22" ht="15" customHeight="1" x14ac:dyDescent="0.2">
      <c r="A246" s="1">
        <v>238</v>
      </c>
      <c r="B246" s="5">
        <v>46508</v>
      </c>
      <c r="C246" s="1">
        <f t="shared" si="109"/>
        <v>3.4636999999999998</v>
      </c>
      <c r="D246" s="2">
        <f t="shared" si="97"/>
        <v>3.5676109999999999</v>
      </c>
      <c r="E246" s="4">
        <f t="shared" si="110"/>
        <v>1E-4</v>
      </c>
      <c r="F246" s="4">
        <f t="shared" si="93"/>
        <v>1.21E-2</v>
      </c>
      <c r="G246" s="3">
        <f t="shared" si="104"/>
        <v>34937.501718289015</v>
      </c>
      <c r="H246" s="3">
        <f t="shared" si="94"/>
        <v>124643.41544268679</v>
      </c>
      <c r="I246" s="3">
        <f t="shared" si="96"/>
        <v>302.16606116606283</v>
      </c>
      <c r="J246" s="3">
        <f t="shared" si="105"/>
        <v>35.228647565941422</v>
      </c>
      <c r="K246" s="3">
        <f t="shared" si="106"/>
        <v>266.93741360012143</v>
      </c>
      <c r="L246" s="3">
        <f t="shared" si="107"/>
        <v>1078.0109636427185</v>
      </c>
      <c r="M246" s="3">
        <f t="shared" si="108"/>
        <v>251234.83712521745</v>
      </c>
      <c r="P246" s="4">
        <f t="shared" si="103"/>
        <v>2.2800000000000001E-2</v>
      </c>
      <c r="Q246" s="4">
        <f t="shared" si="95"/>
        <v>3.4799999999999998E-2</v>
      </c>
      <c r="R246" s="3">
        <f t="shared" si="99"/>
        <v>96857.210303911183</v>
      </c>
      <c r="S246" s="3">
        <f t="shared" si="98"/>
        <v>937.36088573636471</v>
      </c>
      <c r="T246" s="3">
        <f t="shared" si="100"/>
        <v>280.8859098813424</v>
      </c>
      <c r="U246" s="3">
        <f t="shared" si="101"/>
        <v>656.47497585502231</v>
      </c>
      <c r="V246" s="3">
        <f t="shared" si="102"/>
        <v>242692.51041564773</v>
      </c>
    </row>
    <row r="247" spans="1:22" ht="15" customHeight="1" x14ac:dyDescent="0.2">
      <c r="A247" s="1">
        <v>239</v>
      </c>
      <c r="B247" s="5">
        <v>46539</v>
      </c>
      <c r="C247" s="1">
        <f t="shared" si="109"/>
        <v>3.4636999999999998</v>
      </c>
      <c r="D247" s="2">
        <f t="shared" si="97"/>
        <v>3.5676109999999999</v>
      </c>
      <c r="E247" s="4">
        <f t="shared" si="110"/>
        <v>1E-4</v>
      </c>
      <c r="F247" s="4">
        <f t="shared" si="93"/>
        <v>1.21E-2</v>
      </c>
      <c r="G247" s="3">
        <f t="shared" si="104"/>
        <v>34670.564304688894</v>
      </c>
      <c r="H247" s="3">
        <f t="shared" si="94"/>
        <v>123691.08658961544</v>
      </c>
      <c r="I247" s="3">
        <f t="shared" si="96"/>
        <v>302.16606116606283</v>
      </c>
      <c r="J247" s="3">
        <f t="shared" si="105"/>
        <v>34.959485673894633</v>
      </c>
      <c r="K247" s="3">
        <f t="shared" si="106"/>
        <v>267.20657549216821</v>
      </c>
      <c r="L247" s="3">
        <f t="shared" si="107"/>
        <v>1078.0109636427185</v>
      </c>
      <c r="M247" s="3">
        <f t="shared" si="108"/>
        <v>252312.84808886016</v>
      </c>
      <c r="P247" s="4">
        <f t="shared" si="103"/>
        <v>2.2800000000000001E-2</v>
      </c>
      <c r="Q247" s="4">
        <f t="shared" si="95"/>
        <v>3.4799999999999998E-2</v>
      </c>
      <c r="R247" s="3">
        <f t="shared" si="99"/>
        <v>96200.735328056166</v>
      </c>
      <c r="S247" s="3">
        <f t="shared" si="98"/>
        <v>937.36088573636482</v>
      </c>
      <c r="T247" s="3">
        <f t="shared" si="100"/>
        <v>278.98213245136287</v>
      </c>
      <c r="U247" s="3">
        <f t="shared" si="101"/>
        <v>658.37875328500195</v>
      </c>
      <c r="V247" s="3">
        <f t="shared" si="102"/>
        <v>243629.87130138409</v>
      </c>
    </row>
    <row r="248" spans="1:22" ht="15" customHeight="1" x14ac:dyDescent="0.2">
      <c r="A248" s="1">
        <v>240</v>
      </c>
      <c r="B248" s="5">
        <v>46569</v>
      </c>
      <c r="C248" s="1">
        <f t="shared" si="109"/>
        <v>3.4636999999999998</v>
      </c>
      <c r="D248" s="2">
        <f t="shared" si="97"/>
        <v>3.5676109999999999</v>
      </c>
      <c r="E248" s="4">
        <f t="shared" si="110"/>
        <v>1E-4</v>
      </c>
      <c r="F248" s="4">
        <f t="shared" si="93"/>
        <v>1.21E-2</v>
      </c>
      <c r="G248" s="3">
        <f t="shared" si="104"/>
        <v>34403.357729196723</v>
      </c>
      <c r="H248" s="3">
        <f t="shared" si="94"/>
        <v>122737.79747161725</v>
      </c>
      <c r="I248" s="3">
        <f t="shared" si="96"/>
        <v>302.16606116606283</v>
      </c>
      <c r="J248" s="3">
        <f t="shared" si="105"/>
        <v>34.690052376940024</v>
      </c>
      <c r="K248" s="3">
        <f t="shared" si="106"/>
        <v>267.47600878912283</v>
      </c>
      <c r="L248" s="3">
        <f t="shared" si="107"/>
        <v>1078.0109636427185</v>
      </c>
      <c r="M248" s="3">
        <f t="shared" si="108"/>
        <v>253390.85905250287</v>
      </c>
      <c r="P248" s="4">
        <f t="shared" si="103"/>
        <v>2.2800000000000001E-2</v>
      </c>
      <c r="Q248" s="4">
        <f t="shared" si="95"/>
        <v>3.4799999999999998E-2</v>
      </c>
      <c r="R248" s="3">
        <f t="shared" si="99"/>
        <v>95542.356574771169</v>
      </c>
      <c r="S248" s="3">
        <f t="shared" si="98"/>
        <v>937.36088573636448</v>
      </c>
      <c r="T248" s="3">
        <f t="shared" si="100"/>
        <v>277.07283406683638</v>
      </c>
      <c r="U248" s="3">
        <f t="shared" si="101"/>
        <v>660.28805166952816</v>
      </c>
      <c r="V248" s="3">
        <f t="shared" si="102"/>
        <v>244567.23218712045</v>
      </c>
    </row>
    <row r="249" spans="1:22" ht="15" customHeight="1" x14ac:dyDescent="0.2">
      <c r="A249" s="1">
        <v>241</v>
      </c>
      <c r="B249" s="5">
        <v>46600</v>
      </c>
      <c r="C249" s="1">
        <f t="shared" si="109"/>
        <v>3.4636999999999998</v>
      </c>
      <c r="D249" s="2">
        <f t="shared" si="97"/>
        <v>3.5676109999999999</v>
      </c>
      <c r="E249" s="4">
        <f t="shared" si="110"/>
        <v>1E-4</v>
      </c>
      <c r="F249" s="4">
        <f t="shared" si="93"/>
        <v>1.21E-2</v>
      </c>
      <c r="G249" s="3">
        <f t="shared" si="104"/>
        <v>34135.881720407597</v>
      </c>
      <c r="H249" s="3">
        <f t="shared" si="94"/>
        <v>121783.54712042506</v>
      </c>
      <c r="I249" s="3">
        <f t="shared" si="96"/>
        <v>302.16606116606278</v>
      </c>
      <c r="J249" s="3">
        <f t="shared" si="105"/>
        <v>34.420347401410993</v>
      </c>
      <c r="K249" s="3">
        <f t="shared" si="106"/>
        <v>267.74571376465178</v>
      </c>
      <c r="L249" s="3">
        <f t="shared" si="107"/>
        <v>1078.0109636427183</v>
      </c>
      <c r="M249" s="3">
        <f t="shared" si="108"/>
        <v>254468.87001614558</v>
      </c>
      <c r="P249" s="4">
        <f t="shared" si="103"/>
        <v>2.2800000000000001E-2</v>
      </c>
      <c r="Q249" s="4">
        <f t="shared" si="95"/>
        <v>3.4799999999999998E-2</v>
      </c>
      <c r="R249" s="3">
        <f t="shared" si="99"/>
        <v>94882.06852310164</v>
      </c>
      <c r="S249" s="3">
        <f t="shared" si="98"/>
        <v>937.36088573636482</v>
      </c>
      <c r="T249" s="3">
        <f t="shared" si="100"/>
        <v>275.15799871699477</v>
      </c>
      <c r="U249" s="3">
        <f t="shared" si="101"/>
        <v>662.20288701937011</v>
      </c>
      <c r="V249" s="3">
        <f t="shared" si="102"/>
        <v>245504.59307285681</v>
      </c>
    </row>
    <row r="250" spans="1:22" ht="15" customHeight="1" x14ac:dyDescent="0.2">
      <c r="A250" s="1">
        <v>242</v>
      </c>
      <c r="B250" s="5">
        <v>46631</v>
      </c>
      <c r="C250" s="1">
        <f t="shared" si="109"/>
        <v>3.4636999999999998</v>
      </c>
      <c r="D250" s="2">
        <f t="shared" si="97"/>
        <v>3.5676109999999999</v>
      </c>
      <c r="E250" s="4">
        <f t="shared" si="110"/>
        <v>1E-4</v>
      </c>
      <c r="F250" s="4">
        <f t="shared" si="93"/>
        <v>1.21E-2</v>
      </c>
      <c r="G250" s="3">
        <f t="shared" si="104"/>
        <v>33868.136006642948</v>
      </c>
      <c r="H250" s="3">
        <f t="shared" si="94"/>
        <v>120828.33456679546</v>
      </c>
      <c r="I250" s="3">
        <f t="shared" si="96"/>
        <v>302.16606116606278</v>
      </c>
      <c r="J250" s="3">
        <f t="shared" si="105"/>
        <v>34.150370473364973</v>
      </c>
      <c r="K250" s="3">
        <f t="shared" si="106"/>
        <v>268.01569069269783</v>
      </c>
      <c r="L250" s="3">
        <f t="shared" si="107"/>
        <v>1078.0109636427183</v>
      </c>
      <c r="M250" s="3">
        <f t="shared" si="108"/>
        <v>255546.88097978829</v>
      </c>
      <c r="P250" s="4">
        <f t="shared" si="103"/>
        <v>2.2800000000000001E-2</v>
      </c>
      <c r="Q250" s="4">
        <f t="shared" si="95"/>
        <v>3.4799999999999998E-2</v>
      </c>
      <c r="R250" s="3">
        <f t="shared" si="99"/>
        <v>94219.865636082264</v>
      </c>
      <c r="S250" s="3">
        <f t="shared" si="98"/>
        <v>937.36088573636471</v>
      </c>
      <c r="T250" s="3">
        <f t="shared" si="100"/>
        <v>273.23761034463854</v>
      </c>
      <c r="U250" s="3">
        <f t="shared" si="101"/>
        <v>664.12327539172611</v>
      </c>
      <c r="V250" s="3">
        <f t="shared" si="102"/>
        <v>246441.95395859316</v>
      </c>
    </row>
    <row r="251" spans="1:22" ht="15" customHeight="1" x14ac:dyDescent="0.2">
      <c r="A251" s="1">
        <v>243</v>
      </c>
      <c r="B251" s="5">
        <v>46661</v>
      </c>
      <c r="C251" s="1">
        <f t="shared" si="109"/>
        <v>3.4636999999999998</v>
      </c>
      <c r="D251" s="2">
        <f t="shared" si="97"/>
        <v>3.5676109999999999</v>
      </c>
      <c r="E251" s="4">
        <f t="shared" si="110"/>
        <v>1E-4</v>
      </c>
      <c r="F251" s="4">
        <f t="shared" si="93"/>
        <v>1.21E-2</v>
      </c>
      <c r="G251" s="3">
        <f t="shared" si="104"/>
        <v>33600.120315950247</v>
      </c>
      <c r="H251" s="3">
        <f t="shared" si="94"/>
        <v>119872.15884050757</v>
      </c>
      <c r="I251" s="3">
        <f t="shared" si="96"/>
        <v>302.16606116606278</v>
      </c>
      <c r="J251" s="3">
        <f t="shared" si="105"/>
        <v>33.880121318583164</v>
      </c>
      <c r="K251" s="3">
        <f t="shared" si="106"/>
        <v>268.2859398474796</v>
      </c>
      <c r="L251" s="3">
        <f t="shared" si="107"/>
        <v>1078.0109636427183</v>
      </c>
      <c r="M251" s="3">
        <f t="shared" si="108"/>
        <v>256624.89194343099</v>
      </c>
      <c r="P251" s="4">
        <f t="shared" si="103"/>
        <v>2.2800000000000001E-2</v>
      </c>
      <c r="Q251" s="4">
        <f t="shared" si="95"/>
        <v>3.4799999999999998E-2</v>
      </c>
      <c r="R251" s="3">
        <f t="shared" si="99"/>
        <v>93555.742360690536</v>
      </c>
      <c r="S251" s="3">
        <f t="shared" si="98"/>
        <v>937.36088573636471</v>
      </c>
      <c r="T251" s="3">
        <f t="shared" si="100"/>
        <v>271.31165284600252</v>
      </c>
      <c r="U251" s="3">
        <f t="shared" si="101"/>
        <v>666.04923289036219</v>
      </c>
      <c r="V251" s="3">
        <f t="shared" si="102"/>
        <v>247379.31484432952</v>
      </c>
    </row>
    <row r="252" spans="1:22" ht="15" customHeight="1" x14ac:dyDescent="0.2">
      <c r="A252" s="1">
        <v>244</v>
      </c>
      <c r="B252" s="5">
        <v>46692</v>
      </c>
      <c r="C252" s="1">
        <f t="shared" si="109"/>
        <v>3.4636999999999998</v>
      </c>
      <c r="D252" s="2">
        <f t="shared" si="97"/>
        <v>3.5676109999999999</v>
      </c>
      <c r="E252" s="4">
        <f t="shared" si="110"/>
        <v>1E-4</v>
      </c>
      <c r="F252" s="4">
        <f t="shared" si="93"/>
        <v>1.21E-2</v>
      </c>
      <c r="G252" s="3">
        <f t="shared" si="104"/>
        <v>33331.834376102765</v>
      </c>
      <c r="H252" s="3">
        <f t="shared" si="94"/>
        <v>118915.01897036236</v>
      </c>
      <c r="I252" s="3">
        <f t="shared" si="96"/>
        <v>302.16606116606272</v>
      </c>
      <c r="J252" s="3">
        <f t="shared" si="105"/>
        <v>33.609599662570282</v>
      </c>
      <c r="K252" s="3">
        <f t="shared" si="106"/>
        <v>268.55646150349241</v>
      </c>
      <c r="L252" s="3">
        <f t="shared" si="107"/>
        <v>1078.0109636427183</v>
      </c>
      <c r="M252" s="3">
        <f t="shared" si="108"/>
        <v>257702.9029070737</v>
      </c>
      <c r="P252" s="4">
        <f t="shared" si="103"/>
        <v>2.2800000000000001E-2</v>
      </c>
      <c r="Q252" s="4">
        <f t="shared" si="95"/>
        <v>3.4799999999999998E-2</v>
      </c>
      <c r="R252" s="3">
        <f t="shared" si="99"/>
        <v>92889.693127800172</v>
      </c>
      <c r="S252" s="3">
        <f t="shared" si="98"/>
        <v>937.36088573636471</v>
      </c>
      <c r="T252" s="3">
        <f t="shared" si="100"/>
        <v>269.38011007062045</v>
      </c>
      <c r="U252" s="3">
        <f t="shared" si="101"/>
        <v>667.9807756657442</v>
      </c>
      <c r="V252" s="3">
        <f t="shared" si="102"/>
        <v>248316.67573006588</v>
      </c>
    </row>
    <row r="253" spans="1:22" ht="15" customHeight="1" x14ac:dyDescent="0.2">
      <c r="A253" s="1">
        <v>245</v>
      </c>
      <c r="B253" s="5">
        <v>46722</v>
      </c>
      <c r="C253" s="1">
        <f t="shared" si="109"/>
        <v>3.4636999999999998</v>
      </c>
      <c r="D253" s="2">
        <f t="shared" si="97"/>
        <v>3.5676109999999999</v>
      </c>
      <c r="E253" s="4">
        <f t="shared" si="110"/>
        <v>1E-4</v>
      </c>
      <c r="F253" s="4">
        <f t="shared" si="93"/>
        <v>1.21E-2</v>
      </c>
      <c r="G253" s="3">
        <f t="shared" si="104"/>
        <v>33063.277914599275</v>
      </c>
      <c r="H253" s="3">
        <f t="shared" si="94"/>
        <v>117956.91398418143</v>
      </c>
      <c r="I253" s="3">
        <f t="shared" si="96"/>
        <v>302.16606116606272</v>
      </c>
      <c r="J253" s="3">
        <f t="shared" si="105"/>
        <v>33.338805230554264</v>
      </c>
      <c r="K253" s="3">
        <f t="shared" si="106"/>
        <v>268.82725593550845</v>
      </c>
      <c r="L253" s="3">
        <f t="shared" si="107"/>
        <v>1078.0109636427183</v>
      </c>
      <c r="M253" s="3">
        <f t="shared" si="108"/>
        <v>258780.91387071641</v>
      </c>
      <c r="P253" s="4">
        <f t="shared" si="103"/>
        <v>2.2800000000000001E-2</v>
      </c>
      <c r="Q253" s="4">
        <f t="shared" si="95"/>
        <v>3.4799999999999998E-2</v>
      </c>
      <c r="R253" s="3">
        <f t="shared" si="99"/>
        <v>92221.712352134433</v>
      </c>
      <c r="S253" s="3">
        <f t="shared" si="98"/>
        <v>937.36088573636482</v>
      </c>
      <c r="T253" s="3">
        <f t="shared" si="100"/>
        <v>267.44296582118983</v>
      </c>
      <c r="U253" s="3">
        <f t="shared" si="101"/>
        <v>669.91791991517493</v>
      </c>
      <c r="V253" s="3">
        <f t="shared" si="102"/>
        <v>249254.03661580224</v>
      </c>
    </row>
    <row r="254" spans="1:22" ht="15" customHeight="1" x14ac:dyDescent="0.2">
      <c r="A254" s="1">
        <v>246</v>
      </c>
      <c r="B254" s="5">
        <v>46753</v>
      </c>
      <c r="C254" s="1">
        <f t="shared" si="109"/>
        <v>3.4636999999999998</v>
      </c>
      <c r="D254" s="2">
        <f t="shared" si="97"/>
        <v>3.5676109999999999</v>
      </c>
      <c r="E254" s="4">
        <f t="shared" si="110"/>
        <v>1E-4</v>
      </c>
      <c r="F254" s="4">
        <f t="shared" si="93"/>
        <v>1.21E-2</v>
      </c>
      <c r="G254" s="3">
        <f t="shared" si="104"/>
        <v>32794.450658663765</v>
      </c>
      <c r="H254" s="3">
        <f t="shared" si="94"/>
        <v>116997.84290880609</v>
      </c>
      <c r="I254" s="3">
        <f t="shared" si="96"/>
        <v>302.16606116606278</v>
      </c>
      <c r="J254" s="3">
        <f t="shared" si="105"/>
        <v>33.067737747485964</v>
      </c>
      <c r="K254" s="3">
        <f t="shared" si="106"/>
        <v>269.0983234185768</v>
      </c>
      <c r="L254" s="3">
        <f t="shared" si="107"/>
        <v>1078.0109636427183</v>
      </c>
      <c r="M254" s="3">
        <f t="shared" si="108"/>
        <v>259858.92483435912</v>
      </c>
      <c r="P254" s="4">
        <f t="shared" si="103"/>
        <v>2.2800000000000001E-2</v>
      </c>
      <c r="Q254" s="4">
        <f t="shared" si="95"/>
        <v>3.4799999999999998E-2</v>
      </c>
      <c r="R254" s="3">
        <f t="shared" si="99"/>
        <v>91551.794432219263</v>
      </c>
      <c r="S254" s="3">
        <f t="shared" si="98"/>
        <v>937.36088573636471</v>
      </c>
      <c r="T254" s="3">
        <f t="shared" si="100"/>
        <v>265.50020385343583</v>
      </c>
      <c r="U254" s="3">
        <f t="shared" si="101"/>
        <v>671.86068188292893</v>
      </c>
      <c r="V254" s="3">
        <f t="shared" si="102"/>
        <v>250191.39750153859</v>
      </c>
    </row>
    <row r="255" spans="1:22" ht="15" customHeight="1" x14ac:dyDescent="0.2">
      <c r="A255" s="1">
        <v>247</v>
      </c>
      <c r="B255" s="5">
        <v>46784</v>
      </c>
      <c r="C255" s="1">
        <f t="shared" si="109"/>
        <v>3.4636999999999998</v>
      </c>
      <c r="D255" s="2">
        <f t="shared" si="97"/>
        <v>3.5676109999999999</v>
      </c>
      <c r="E255" s="4">
        <f t="shared" si="110"/>
        <v>1E-4</v>
      </c>
      <c r="F255" s="4">
        <f t="shared" si="93"/>
        <v>1.21E-2</v>
      </c>
      <c r="G255" s="3">
        <f t="shared" si="104"/>
        <v>32525.352335245188</v>
      </c>
      <c r="H255" s="3">
        <f t="shared" si="94"/>
        <v>116037.80477009642</v>
      </c>
      <c r="I255" s="3">
        <f t="shared" si="96"/>
        <v>302.16606116606272</v>
      </c>
      <c r="J255" s="3">
        <f t="shared" si="105"/>
        <v>32.796396938038896</v>
      </c>
      <c r="K255" s="3">
        <f t="shared" si="106"/>
        <v>269.36966422802379</v>
      </c>
      <c r="L255" s="3">
        <f t="shared" si="107"/>
        <v>1078.0109636427183</v>
      </c>
      <c r="M255" s="3">
        <f t="shared" si="108"/>
        <v>260936.93579800182</v>
      </c>
      <c r="P255" s="4">
        <f t="shared" si="103"/>
        <v>2.2800000000000001E-2</v>
      </c>
      <c r="Q255" s="4">
        <f t="shared" si="95"/>
        <v>3.4799999999999998E-2</v>
      </c>
      <c r="R255" s="3">
        <f t="shared" si="99"/>
        <v>90879.933750336335</v>
      </c>
      <c r="S255" s="3">
        <f t="shared" si="98"/>
        <v>937.36088573636482</v>
      </c>
      <c r="T255" s="3">
        <f t="shared" si="100"/>
        <v>263.55180787597538</v>
      </c>
      <c r="U255" s="3">
        <f t="shared" si="101"/>
        <v>673.80907786038938</v>
      </c>
      <c r="V255" s="3">
        <f t="shared" si="102"/>
        <v>251128.75838727495</v>
      </c>
    </row>
    <row r="256" spans="1:22" ht="15" customHeight="1" x14ac:dyDescent="0.2">
      <c r="A256" s="1">
        <v>248</v>
      </c>
      <c r="B256" s="5">
        <v>46813</v>
      </c>
      <c r="C256" s="1">
        <f t="shared" si="109"/>
        <v>3.4636999999999998</v>
      </c>
      <c r="D256" s="2">
        <f t="shared" si="97"/>
        <v>3.5676109999999999</v>
      </c>
      <c r="E256" s="4">
        <f t="shared" si="110"/>
        <v>1E-4</v>
      </c>
      <c r="F256" s="4">
        <f t="shared" si="93"/>
        <v>1.21E-2</v>
      </c>
      <c r="G256" s="3">
        <f t="shared" si="104"/>
        <v>32255.982671017166</v>
      </c>
      <c r="H256" s="3">
        <f t="shared" si="94"/>
        <v>115076.79859293022</v>
      </c>
      <c r="I256" s="3">
        <f t="shared" si="96"/>
        <v>302.16606116606272</v>
      </c>
      <c r="J256" s="3">
        <f t="shared" si="105"/>
        <v>32.524782526608973</v>
      </c>
      <c r="K256" s="3">
        <f t="shared" si="106"/>
        <v>269.64127863945373</v>
      </c>
      <c r="L256" s="3">
        <f t="shared" si="107"/>
        <v>1078.0109636427183</v>
      </c>
      <c r="M256" s="3">
        <f t="shared" si="108"/>
        <v>262014.94676164453</v>
      </c>
      <c r="P256" s="4">
        <f t="shared" si="103"/>
        <v>2.2800000000000001E-2</v>
      </c>
      <c r="Q256" s="4">
        <f t="shared" si="95"/>
        <v>3.4799999999999998E-2</v>
      </c>
      <c r="R256" s="3">
        <f t="shared" si="99"/>
        <v>90206.12467247594</v>
      </c>
      <c r="S256" s="3">
        <f t="shared" si="98"/>
        <v>937.36088573636448</v>
      </c>
      <c r="T256" s="3">
        <f t="shared" si="100"/>
        <v>261.59776155018022</v>
      </c>
      <c r="U256" s="3">
        <f t="shared" si="101"/>
        <v>675.76312418618431</v>
      </c>
      <c r="V256" s="3">
        <f t="shared" si="102"/>
        <v>252066.11927301131</v>
      </c>
    </row>
    <row r="257" spans="1:22" ht="15" customHeight="1" x14ac:dyDescent="0.2">
      <c r="A257" s="1">
        <v>249</v>
      </c>
      <c r="B257" s="5">
        <v>46844</v>
      </c>
      <c r="C257" s="1">
        <f t="shared" si="109"/>
        <v>3.4636999999999998</v>
      </c>
      <c r="D257" s="2">
        <f t="shared" si="97"/>
        <v>3.5676109999999999</v>
      </c>
      <c r="E257" s="4">
        <f t="shared" si="110"/>
        <v>1E-4</v>
      </c>
      <c r="F257" s="4">
        <f t="shared" si="93"/>
        <v>1.21E-2</v>
      </c>
      <c r="G257" s="3">
        <f t="shared" si="104"/>
        <v>31986.341392377712</v>
      </c>
      <c r="H257" s="3">
        <f t="shared" si="94"/>
        <v>114114.82340120204</v>
      </c>
      <c r="I257" s="3">
        <f t="shared" si="96"/>
        <v>302.16606116606278</v>
      </c>
      <c r="J257" s="3">
        <f t="shared" si="105"/>
        <v>32.252894237314187</v>
      </c>
      <c r="K257" s="3">
        <f t="shared" si="106"/>
        <v>269.91316692874858</v>
      </c>
      <c r="L257" s="3">
        <f t="shared" si="107"/>
        <v>1078.0109636427183</v>
      </c>
      <c r="M257" s="3">
        <f t="shared" si="108"/>
        <v>263092.95772528724</v>
      </c>
      <c r="P257" s="4">
        <f t="shared" si="103"/>
        <v>2.2800000000000001E-2</v>
      </c>
      <c r="Q257" s="4">
        <f t="shared" si="95"/>
        <v>3.4799999999999998E-2</v>
      </c>
      <c r="R257" s="3">
        <f t="shared" si="99"/>
        <v>89530.361548289759</v>
      </c>
      <c r="S257" s="3">
        <f t="shared" si="98"/>
        <v>937.36088573636482</v>
      </c>
      <c r="T257" s="3">
        <f t="shared" si="100"/>
        <v>259.63804849004026</v>
      </c>
      <c r="U257" s="3">
        <f t="shared" si="101"/>
        <v>677.72283724632462</v>
      </c>
      <c r="V257" s="3">
        <f t="shared" si="102"/>
        <v>253003.48015874767</v>
      </c>
    </row>
    <row r="258" spans="1:22" ht="15" customHeight="1" x14ac:dyDescent="0.2">
      <c r="A258" s="1">
        <v>250</v>
      </c>
      <c r="B258" s="5">
        <v>46874</v>
      </c>
      <c r="C258" s="1">
        <f t="shared" si="109"/>
        <v>3.4636999999999998</v>
      </c>
      <c r="D258" s="2">
        <f t="shared" si="97"/>
        <v>3.5676109999999999</v>
      </c>
      <c r="E258" s="4">
        <f t="shared" si="110"/>
        <v>1E-4</v>
      </c>
      <c r="F258" s="4">
        <f t="shared" si="93"/>
        <v>1.21E-2</v>
      </c>
      <c r="G258" s="3">
        <f t="shared" si="104"/>
        <v>31716.428225448963</v>
      </c>
      <c r="H258" s="3">
        <f t="shared" si="94"/>
        <v>113151.87821782219</v>
      </c>
      <c r="I258" s="3">
        <f t="shared" si="96"/>
        <v>302.16606116606272</v>
      </c>
      <c r="J258" s="3">
        <f t="shared" si="105"/>
        <v>31.980731793994369</v>
      </c>
      <c r="K258" s="3">
        <f t="shared" si="106"/>
        <v>270.18532937206834</v>
      </c>
      <c r="L258" s="3">
        <f t="shared" si="107"/>
        <v>1078.0109636427183</v>
      </c>
      <c r="M258" s="3">
        <f t="shared" si="108"/>
        <v>264170.96868892998</v>
      </c>
      <c r="P258" s="4">
        <f t="shared" si="103"/>
        <v>2.2800000000000001E-2</v>
      </c>
      <c r="Q258" s="4">
        <f t="shared" si="95"/>
        <v>3.4799999999999998E-2</v>
      </c>
      <c r="R258" s="3">
        <f t="shared" si="99"/>
        <v>88852.63871104343</v>
      </c>
      <c r="S258" s="3">
        <f t="shared" si="98"/>
        <v>937.36088573636482</v>
      </c>
      <c r="T258" s="3">
        <f t="shared" si="100"/>
        <v>257.67265226202591</v>
      </c>
      <c r="U258" s="3">
        <f t="shared" si="101"/>
        <v>679.68823347433886</v>
      </c>
      <c r="V258" s="3">
        <f t="shared" si="102"/>
        <v>253940.84104448403</v>
      </c>
    </row>
    <row r="259" spans="1:22" ht="15" customHeight="1" x14ac:dyDescent="0.2">
      <c r="A259" s="1">
        <v>251</v>
      </c>
      <c r="B259" s="5">
        <v>46905</v>
      </c>
      <c r="C259" s="1">
        <f t="shared" si="109"/>
        <v>3.4636999999999998</v>
      </c>
      <c r="D259" s="2">
        <f t="shared" si="97"/>
        <v>3.5676109999999999</v>
      </c>
      <c r="E259" s="4">
        <f t="shared" si="110"/>
        <v>1E-4</v>
      </c>
      <c r="F259" s="4">
        <f t="shared" si="93"/>
        <v>1.21E-2</v>
      </c>
      <c r="G259" s="3">
        <f t="shared" si="104"/>
        <v>31446.242896076896</v>
      </c>
      <c r="H259" s="3">
        <f t="shared" si="94"/>
        <v>112187.96206471579</v>
      </c>
      <c r="I259" s="3">
        <f t="shared" si="96"/>
        <v>302.16606116606278</v>
      </c>
      <c r="J259" s="3">
        <f t="shared" si="105"/>
        <v>31.708294920210871</v>
      </c>
      <c r="K259" s="3">
        <f t="shared" si="106"/>
        <v>270.45776624585193</v>
      </c>
      <c r="L259" s="3">
        <f t="shared" si="107"/>
        <v>1078.0109636427183</v>
      </c>
      <c r="M259" s="3">
        <f t="shared" si="108"/>
        <v>265248.97965257271</v>
      </c>
      <c r="P259" s="4">
        <f t="shared" si="103"/>
        <v>2.2800000000000001E-2</v>
      </c>
      <c r="Q259" s="4">
        <f t="shared" si="95"/>
        <v>3.4799999999999998E-2</v>
      </c>
      <c r="R259" s="3">
        <f t="shared" si="99"/>
        <v>88172.950477569088</v>
      </c>
      <c r="S259" s="3">
        <f t="shared" si="98"/>
        <v>937.36088573636448</v>
      </c>
      <c r="T259" s="3">
        <f t="shared" si="100"/>
        <v>255.70155638495032</v>
      </c>
      <c r="U259" s="3">
        <f t="shared" si="101"/>
        <v>681.65932935141416</v>
      </c>
      <c r="V259" s="3">
        <f t="shared" si="102"/>
        <v>254878.20193022038</v>
      </c>
    </row>
    <row r="260" spans="1:22" ht="15" customHeight="1" x14ac:dyDescent="0.2">
      <c r="A260" s="1">
        <v>252</v>
      </c>
      <c r="B260" s="5">
        <v>46935</v>
      </c>
      <c r="C260" s="1">
        <f t="shared" si="109"/>
        <v>3.4636999999999998</v>
      </c>
      <c r="D260" s="2">
        <f t="shared" si="97"/>
        <v>3.5676109999999999</v>
      </c>
      <c r="E260" s="4">
        <f t="shared" si="110"/>
        <v>1E-4</v>
      </c>
      <c r="F260" s="4">
        <f t="shared" si="93"/>
        <v>1.21E-2</v>
      </c>
      <c r="G260" s="3">
        <f t="shared" si="104"/>
        <v>31175.785129831045</v>
      </c>
      <c r="H260" s="3">
        <f t="shared" si="94"/>
        <v>111223.07396282165</v>
      </c>
      <c r="I260" s="3">
        <f t="shared" si="96"/>
        <v>302.16606116606283</v>
      </c>
      <c r="J260" s="3">
        <f t="shared" si="105"/>
        <v>31.435583339246303</v>
      </c>
      <c r="K260" s="3">
        <f t="shared" si="106"/>
        <v>270.73047782681653</v>
      </c>
      <c r="L260" s="3">
        <f t="shared" si="107"/>
        <v>1078.0109636427185</v>
      </c>
      <c r="M260" s="3">
        <f t="shared" si="108"/>
        <v>266326.99061621545</v>
      </c>
      <c r="P260" s="4">
        <f t="shared" si="103"/>
        <v>2.2800000000000001E-2</v>
      </c>
      <c r="Q260" s="4">
        <f t="shared" si="95"/>
        <v>3.4799999999999998E-2</v>
      </c>
      <c r="R260" s="3">
        <f t="shared" si="99"/>
        <v>87491.291148217671</v>
      </c>
      <c r="S260" s="3">
        <f t="shared" si="98"/>
        <v>937.36088573636471</v>
      </c>
      <c r="T260" s="3">
        <f t="shared" si="100"/>
        <v>253.72474432983122</v>
      </c>
      <c r="U260" s="3">
        <f t="shared" si="101"/>
        <v>683.63614140653351</v>
      </c>
      <c r="V260" s="3">
        <f t="shared" si="102"/>
        <v>255815.56281595674</v>
      </c>
    </row>
    <row r="261" spans="1:22" ht="15" customHeight="1" x14ac:dyDescent="0.2">
      <c r="A261" s="1">
        <v>253</v>
      </c>
      <c r="B261" s="5">
        <v>46966</v>
      </c>
      <c r="C261" s="1">
        <f t="shared" si="109"/>
        <v>3.4636999999999998</v>
      </c>
      <c r="D261" s="2">
        <f t="shared" si="97"/>
        <v>3.5676109999999999</v>
      </c>
      <c r="E261" s="4">
        <f t="shared" si="110"/>
        <v>1E-4</v>
      </c>
      <c r="F261" s="4">
        <f t="shared" si="93"/>
        <v>1.21E-2</v>
      </c>
      <c r="G261" s="3">
        <f t="shared" si="104"/>
        <v>30905.05465200423</v>
      </c>
      <c r="H261" s="3">
        <f t="shared" si="94"/>
        <v>110257.21293209145</v>
      </c>
      <c r="I261" s="3">
        <f t="shared" si="96"/>
        <v>302.16606116606278</v>
      </c>
      <c r="J261" s="3">
        <f t="shared" si="105"/>
        <v>31.162596774104262</v>
      </c>
      <c r="K261" s="3">
        <f t="shared" si="106"/>
        <v>271.00346439195852</v>
      </c>
      <c r="L261" s="3">
        <f t="shared" si="107"/>
        <v>1078.0109636427183</v>
      </c>
      <c r="M261" s="3">
        <f t="shared" si="108"/>
        <v>267405.00157985819</v>
      </c>
      <c r="P261" s="4">
        <f t="shared" si="103"/>
        <v>2.2800000000000001E-2</v>
      </c>
      <c r="Q261" s="4">
        <f t="shared" si="95"/>
        <v>3.4799999999999998E-2</v>
      </c>
      <c r="R261" s="3">
        <f t="shared" si="99"/>
        <v>86807.655006811139</v>
      </c>
      <c r="S261" s="3">
        <f t="shared" si="98"/>
        <v>937.36088573636471</v>
      </c>
      <c r="T261" s="3">
        <f t="shared" si="100"/>
        <v>251.74219951975229</v>
      </c>
      <c r="U261" s="3">
        <f t="shared" si="101"/>
        <v>685.61868621661245</v>
      </c>
      <c r="V261" s="3">
        <f t="shared" si="102"/>
        <v>256752.9237016931</v>
      </c>
    </row>
    <row r="262" spans="1:22" ht="15" customHeight="1" x14ac:dyDescent="0.2">
      <c r="A262" s="1">
        <v>254</v>
      </c>
      <c r="B262" s="5">
        <v>46997</v>
      </c>
      <c r="C262" s="1">
        <f t="shared" si="109"/>
        <v>3.4636999999999998</v>
      </c>
      <c r="D262" s="2">
        <f t="shared" si="97"/>
        <v>3.5676109999999999</v>
      </c>
      <c r="E262" s="4">
        <f t="shared" si="110"/>
        <v>1E-4</v>
      </c>
      <c r="F262" s="4">
        <f t="shared" si="93"/>
        <v>1.21E-2</v>
      </c>
      <c r="G262" s="3">
        <f t="shared" si="104"/>
        <v>30634.051187612273</v>
      </c>
      <c r="H262" s="3">
        <f t="shared" si="94"/>
        <v>109290.37799148861</v>
      </c>
      <c r="I262" s="3">
        <f t="shared" si="96"/>
        <v>302.16606116606283</v>
      </c>
      <c r="J262" s="3">
        <f t="shared" si="105"/>
        <v>30.889334947509042</v>
      </c>
      <c r="K262" s="3">
        <f t="shared" si="106"/>
        <v>271.27672621855379</v>
      </c>
      <c r="L262" s="3">
        <f t="shared" si="107"/>
        <v>1078.0109636427185</v>
      </c>
      <c r="M262" s="3">
        <f t="shared" si="108"/>
        <v>268483.01254350092</v>
      </c>
      <c r="P262" s="4">
        <f t="shared" si="103"/>
        <v>2.2800000000000001E-2</v>
      </c>
      <c r="Q262" s="4">
        <f t="shared" si="95"/>
        <v>3.4799999999999998E-2</v>
      </c>
      <c r="R262" s="3">
        <f t="shared" si="99"/>
        <v>86122.036320594532</v>
      </c>
      <c r="S262" s="3">
        <f t="shared" si="98"/>
        <v>937.36088573636448</v>
      </c>
      <c r="T262" s="3">
        <f t="shared" si="100"/>
        <v>249.75390532972412</v>
      </c>
      <c r="U262" s="3">
        <f t="shared" si="101"/>
        <v>687.60698040664033</v>
      </c>
      <c r="V262" s="3">
        <f t="shared" si="102"/>
        <v>257690.28458742946</v>
      </c>
    </row>
    <row r="263" spans="1:22" ht="15" customHeight="1" x14ac:dyDescent="0.2">
      <c r="A263" s="1">
        <v>255</v>
      </c>
      <c r="B263" s="5">
        <v>47027</v>
      </c>
      <c r="C263" s="1">
        <f t="shared" si="109"/>
        <v>3.4636999999999998</v>
      </c>
      <c r="D263" s="2">
        <f t="shared" si="97"/>
        <v>3.5676109999999999</v>
      </c>
      <c r="E263" s="4">
        <f t="shared" si="110"/>
        <v>1E-4</v>
      </c>
      <c r="F263" s="4">
        <f t="shared" si="93"/>
        <v>1.21E-2</v>
      </c>
      <c r="G263" s="3">
        <f t="shared" si="104"/>
        <v>30362.774461393718</v>
      </c>
      <c r="H263" s="3">
        <f t="shared" si="94"/>
        <v>108322.5681589873</v>
      </c>
      <c r="I263" s="3">
        <f t="shared" si="96"/>
        <v>302.16606116606278</v>
      </c>
      <c r="J263" s="3">
        <f t="shared" si="105"/>
        <v>30.61579758190533</v>
      </c>
      <c r="K263" s="3">
        <f t="shared" si="106"/>
        <v>271.55026358415745</v>
      </c>
      <c r="L263" s="3">
        <f t="shared" si="107"/>
        <v>1078.0109636427183</v>
      </c>
      <c r="M263" s="3">
        <f t="shared" si="108"/>
        <v>269561.02350714366</v>
      </c>
      <c r="P263" s="4">
        <f t="shared" si="103"/>
        <v>2.2800000000000001E-2</v>
      </c>
      <c r="Q263" s="4">
        <f t="shared" si="95"/>
        <v>3.4799999999999998E-2</v>
      </c>
      <c r="R263" s="3">
        <f t="shared" si="99"/>
        <v>85434.429340187897</v>
      </c>
      <c r="S263" s="3">
        <f t="shared" si="98"/>
        <v>937.36088573636482</v>
      </c>
      <c r="T263" s="3">
        <f t="shared" si="100"/>
        <v>247.75984508654486</v>
      </c>
      <c r="U263" s="3">
        <f t="shared" si="101"/>
        <v>689.60104064981999</v>
      </c>
      <c r="V263" s="3">
        <f t="shared" si="102"/>
        <v>258627.64547316582</v>
      </c>
    </row>
    <row r="264" spans="1:22" ht="15" customHeight="1" x14ac:dyDescent="0.2">
      <c r="A264" s="1">
        <v>256</v>
      </c>
      <c r="B264" s="5">
        <v>47058</v>
      </c>
      <c r="C264" s="1">
        <f t="shared" si="109"/>
        <v>3.4636999999999998</v>
      </c>
      <c r="D264" s="2">
        <f t="shared" si="97"/>
        <v>3.5676109999999999</v>
      </c>
      <c r="E264" s="4">
        <f t="shared" si="110"/>
        <v>1E-4</v>
      </c>
      <c r="F264" s="4">
        <f t="shared" si="93"/>
        <v>1.21E-2</v>
      </c>
      <c r="G264" s="3">
        <f t="shared" si="104"/>
        <v>30091.224197809559</v>
      </c>
      <c r="H264" s="3">
        <f t="shared" si="94"/>
        <v>107353.78245157155</v>
      </c>
      <c r="I264" s="3">
        <f t="shared" si="96"/>
        <v>302.16606116606278</v>
      </c>
      <c r="J264" s="3">
        <f t="shared" si="105"/>
        <v>30.341984399457971</v>
      </c>
      <c r="K264" s="3">
        <f t="shared" si="106"/>
        <v>271.82407676660478</v>
      </c>
      <c r="L264" s="3">
        <f t="shared" si="107"/>
        <v>1078.0109636427183</v>
      </c>
      <c r="M264" s="3">
        <f t="shared" si="108"/>
        <v>270639.0344707864</v>
      </c>
      <c r="P264" s="4">
        <f t="shared" si="103"/>
        <v>2.2800000000000001E-2</v>
      </c>
      <c r="Q264" s="4">
        <f t="shared" si="95"/>
        <v>3.4799999999999998E-2</v>
      </c>
      <c r="R264" s="3">
        <f t="shared" si="99"/>
        <v>84744.828299538072</v>
      </c>
      <c r="S264" s="3">
        <f t="shared" si="98"/>
        <v>937.36088573636505</v>
      </c>
      <c r="T264" s="3">
        <f t="shared" si="100"/>
        <v>245.76000206866038</v>
      </c>
      <c r="U264" s="3">
        <f t="shared" si="101"/>
        <v>691.60088366770469</v>
      </c>
      <c r="V264" s="3">
        <f t="shared" si="102"/>
        <v>259565.00635890217</v>
      </c>
    </row>
    <row r="265" spans="1:22" ht="15" customHeight="1" x14ac:dyDescent="0.2">
      <c r="A265" s="1">
        <v>257</v>
      </c>
      <c r="B265" s="5">
        <v>47088</v>
      </c>
      <c r="C265" s="1">
        <f t="shared" si="109"/>
        <v>3.4636999999999998</v>
      </c>
      <c r="D265" s="2">
        <f t="shared" si="97"/>
        <v>3.5676109999999999</v>
      </c>
      <c r="E265" s="4">
        <f t="shared" si="110"/>
        <v>1E-4</v>
      </c>
      <c r="F265" s="4">
        <f t="shared" si="93"/>
        <v>1.21E-2</v>
      </c>
      <c r="G265" s="3">
        <f t="shared" si="104"/>
        <v>29819.400121042956</v>
      </c>
      <c r="H265" s="3">
        <f t="shared" si="94"/>
        <v>106384.01988523417</v>
      </c>
      <c r="I265" s="3">
        <f t="shared" si="96"/>
        <v>302.16606116606283</v>
      </c>
      <c r="J265" s="3">
        <f t="shared" si="105"/>
        <v>30.067895122051649</v>
      </c>
      <c r="K265" s="3">
        <f t="shared" si="106"/>
        <v>272.09816604401118</v>
      </c>
      <c r="L265" s="3">
        <f t="shared" si="107"/>
        <v>1078.0109636427185</v>
      </c>
      <c r="M265" s="3">
        <f t="shared" si="108"/>
        <v>271717.04543442914</v>
      </c>
      <c r="P265" s="4">
        <f t="shared" si="103"/>
        <v>2.2800000000000001E-2</v>
      </c>
      <c r="Q265" s="4">
        <f t="shared" si="95"/>
        <v>3.4799999999999998E-2</v>
      </c>
      <c r="R265" s="3">
        <f t="shared" si="99"/>
        <v>84053.227415870366</v>
      </c>
      <c r="S265" s="3">
        <f t="shared" si="98"/>
        <v>937.36088573636471</v>
      </c>
      <c r="T265" s="3">
        <f t="shared" si="100"/>
        <v>243.75435950602403</v>
      </c>
      <c r="U265" s="3">
        <f t="shared" si="101"/>
        <v>693.60652623034071</v>
      </c>
      <c r="V265" s="3">
        <f t="shared" si="102"/>
        <v>260502.36724463853</v>
      </c>
    </row>
    <row r="266" spans="1:22" ht="15" customHeight="1" x14ac:dyDescent="0.2">
      <c r="A266" s="1">
        <v>258</v>
      </c>
      <c r="B266" s="5">
        <v>47119</v>
      </c>
      <c r="C266" s="1">
        <f t="shared" si="109"/>
        <v>3.4636999999999998</v>
      </c>
      <c r="D266" s="2">
        <f t="shared" si="97"/>
        <v>3.5676109999999999</v>
      </c>
      <c r="E266" s="4">
        <f t="shared" si="110"/>
        <v>1E-4</v>
      </c>
      <c r="F266" s="4">
        <f t="shared" ref="F266:F329" si="111">E266+$E$5</f>
        <v>1.21E-2</v>
      </c>
      <c r="G266" s="3">
        <f t="shared" si="104"/>
        <v>29547.301954998944</v>
      </c>
      <c r="H266" s="3">
        <f t="shared" ref="H266:H329" si="112">G266*D266</f>
        <v>105413.27947497573</v>
      </c>
      <c r="I266" s="3">
        <f t="shared" si="96"/>
        <v>302.16606116606278</v>
      </c>
      <c r="J266" s="3">
        <f t="shared" si="105"/>
        <v>29.793529471290601</v>
      </c>
      <c r="K266" s="3">
        <f t="shared" si="106"/>
        <v>272.37253169477219</v>
      </c>
      <c r="L266" s="3">
        <f t="shared" si="107"/>
        <v>1078.0109636427183</v>
      </c>
      <c r="M266" s="3">
        <f t="shared" si="108"/>
        <v>272795.05639807187</v>
      </c>
      <c r="P266" s="4">
        <f t="shared" si="103"/>
        <v>2.2800000000000001E-2</v>
      </c>
      <c r="Q266" s="4">
        <f t="shared" ref="Q266:Q329" si="113">P266+$R$5</f>
        <v>3.4799999999999998E-2</v>
      </c>
      <c r="R266" s="3">
        <f t="shared" si="99"/>
        <v>83359.62088964002</v>
      </c>
      <c r="S266" s="3">
        <f t="shared" si="98"/>
        <v>937.36088573636448</v>
      </c>
      <c r="T266" s="3">
        <f t="shared" si="100"/>
        <v>241.74290057995606</v>
      </c>
      <c r="U266" s="3">
        <f t="shared" si="101"/>
        <v>695.61798515640839</v>
      </c>
      <c r="V266" s="3">
        <f t="shared" si="102"/>
        <v>261439.72813037489</v>
      </c>
    </row>
    <row r="267" spans="1:22" ht="15" customHeight="1" x14ac:dyDescent="0.2">
      <c r="A267" s="1">
        <v>259</v>
      </c>
      <c r="B267" s="5">
        <v>47150</v>
      </c>
      <c r="C267" s="1">
        <f t="shared" si="109"/>
        <v>3.4636999999999998</v>
      </c>
      <c r="D267" s="2">
        <f t="shared" si="97"/>
        <v>3.5676109999999999</v>
      </c>
      <c r="E267" s="4">
        <f t="shared" si="110"/>
        <v>1E-4</v>
      </c>
      <c r="F267" s="4">
        <f t="shared" si="111"/>
        <v>1.21E-2</v>
      </c>
      <c r="G267" s="3">
        <f t="shared" si="104"/>
        <v>29274.929423304173</v>
      </c>
      <c r="H267" s="3">
        <f t="shared" si="112"/>
        <v>104441.56023480362</v>
      </c>
      <c r="I267" s="3">
        <f t="shared" ref="I267:I330" si="114">PMT(F267/12,$A$368-A267+1,G267)*-1</f>
        <v>302.16606116606283</v>
      </c>
      <c r="J267" s="3">
        <f t="shared" si="105"/>
        <v>29.51888716849837</v>
      </c>
      <c r="K267" s="3">
        <f t="shared" si="106"/>
        <v>272.64717399756444</v>
      </c>
      <c r="L267" s="3">
        <f t="shared" si="107"/>
        <v>1078.0109636427185</v>
      </c>
      <c r="M267" s="3">
        <f t="shared" si="108"/>
        <v>273873.06736171461</v>
      </c>
      <c r="P267" s="4">
        <f t="shared" si="103"/>
        <v>2.2800000000000001E-2</v>
      </c>
      <c r="Q267" s="4">
        <f t="shared" si="113"/>
        <v>3.4799999999999998E-2</v>
      </c>
      <c r="R267" s="3">
        <f t="shared" si="99"/>
        <v>82664.002904483612</v>
      </c>
      <c r="S267" s="3">
        <f t="shared" si="98"/>
        <v>937.36088573636448</v>
      </c>
      <c r="T267" s="3">
        <f t="shared" si="100"/>
        <v>239.72560842300246</v>
      </c>
      <c r="U267" s="3">
        <f t="shared" si="101"/>
        <v>697.63527731336205</v>
      </c>
      <c r="V267" s="3">
        <f t="shared" si="102"/>
        <v>262377.08901611128</v>
      </c>
    </row>
    <row r="268" spans="1:22" ht="15" customHeight="1" x14ac:dyDescent="0.2">
      <c r="A268" s="1">
        <v>260</v>
      </c>
      <c r="B268" s="5">
        <v>47178</v>
      </c>
      <c r="C268" s="1">
        <f t="shared" si="109"/>
        <v>3.4636999999999998</v>
      </c>
      <c r="D268" s="2">
        <f t="shared" ref="D268:D331" si="115">C268*(1+$E$4)</f>
        <v>3.5676109999999999</v>
      </c>
      <c r="E268" s="4">
        <f t="shared" si="110"/>
        <v>1E-4</v>
      </c>
      <c r="F268" s="4">
        <f t="shared" si="111"/>
        <v>1.21E-2</v>
      </c>
      <c r="G268" s="3">
        <f t="shared" si="104"/>
        <v>29002.282249306609</v>
      </c>
      <c r="H268" s="3">
        <f t="shared" si="112"/>
        <v>103468.861177731</v>
      </c>
      <c r="I268" s="3">
        <f t="shared" si="114"/>
        <v>302.16606116606278</v>
      </c>
      <c r="J268" s="3">
        <f t="shared" si="105"/>
        <v>29.243967934717499</v>
      </c>
      <c r="K268" s="3">
        <f t="shared" si="106"/>
        <v>272.92209323134529</v>
      </c>
      <c r="L268" s="3">
        <f t="shared" si="107"/>
        <v>1078.0109636427183</v>
      </c>
      <c r="M268" s="3">
        <f t="shared" si="108"/>
        <v>274951.07832535735</v>
      </c>
      <c r="P268" s="4">
        <f t="shared" si="103"/>
        <v>2.2800000000000001E-2</v>
      </c>
      <c r="Q268" s="4">
        <f t="shared" si="113"/>
        <v>3.4799999999999998E-2</v>
      </c>
      <c r="R268" s="3">
        <f t="shared" si="99"/>
        <v>81966.367627170257</v>
      </c>
      <c r="S268" s="3">
        <f t="shared" si="98"/>
        <v>937.36088573636471</v>
      </c>
      <c r="T268" s="3">
        <f t="shared" si="100"/>
        <v>237.70246611879372</v>
      </c>
      <c r="U268" s="3">
        <f t="shared" si="101"/>
        <v>699.65841961757098</v>
      </c>
      <c r="V268" s="3">
        <f t="shared" si="102"/>
        <v>263314.44990184763</v>
      </c>
    </row>
    <row r="269" spans="1:22" ht="15" customHeight="1" x14ac:dyDescent="0.2">
      <c r="A269" s="1">
        <v>261</v>
      </c>
      <c r="B269" s="5">
        <v>47209</v>
      </c>
      <c r="C269" s="1">
        <f t="shared" si="109"/>
        <v>3.4636999999999998</v>
      </c>
      <c r="D269" s="2">
        <f t="shared" si="115"/>
        <v>3.5676109999999999</v>
      </c>
      <c r="E269" s="4">
        <f t="shared" si="110"/>
        <v>1E-4</v>
      </c>
      <c r="F269" s="4">
        <f t="shared" si="111"/>
        <v>1.21E-2</v>
      </c>
      <c r="G269" s="3">
        <f t="shared" si="104"/>
        <v>28729.360156075265</v>
      </c>
      <c r="H269" s="3">
        <f t="shared" si="112"/>
        <v>102495.18131577583</v>
      </c>
      <c r="I269" s="3">
        <f t="shared" si="114"/>
        <v>302.16606116606278</v>
      </c>
      <c r="J269" s="3">
        <f t="shared" si="105"/>
        <v>28.968771490709226</v>
      </c>
      <c r="K269" s="3">
        <f t="shared" si="106"/>
        <v>273.19728967535355</v>
      </c>
      <c r="L269" s="3">
        <f t="shared" si="107"/>
        <v>1078.0109636427183</v>
      </c>
      <c r="M269" s="3">
        <f t="shared" si="108"/>
        <v>276029.08928900008</v>
      </c>
      <c r="P269" s="4">
        <f t="shared" si="103"/>
        <v>2.2800000000000001E-2</v>
      </c>
      <c r="Q269" s="4">
        <f t="shared" si="113"/>
        <v>3.4799999999999998E-2</v>
      </c>
      <c r="R269" s="3">
        <f t="shared" si="99"/>
        <v>81266.709207552689</v>
      </c>
      <c r="S269" s="3">
        <f t="shared" ref="S269:S332" si="116">PMT(Q269/12,$A$368-A269+1,R269)*-1</f>
        <v>937.36088573636482</v>
      </c>
      <c r="T269" s="3">
        <f t="shared" si="100"/>
        <v>235.67345670190278</v>
      </c>
      <c r="U269" s="3">
        <f t="shared" si="101"/>
        <v>701.68742903446207</v>
      </c>
      <c r="V269" s="3">
        <f t="shared" si="102"/>
        <v>264251.81078758399</v>
      </c>
    </row>
    <row r="270" spans="1:22" ht="15" customHeight="1" x14ac:dyDescent="0.2">
      <c r="A270" s="1">
        <v>262</v>
      </c>
      <c r="B270" s="5">
        <v>47239</v>
      </c>
      <c r="C270" s="1">
        <f t="shared" si="109"/>
        <v>3.4636999999999998</v>
      </c>
      <c r="D270" s="2">
        <f t="shared" si="115"/>
        <v>3.5676109999999999</v>
      </c>
      <c r="E270" s="4">
        <f t="shared" si="110"/>
        <v>1E-4</v>
      </c>
      <c r="F270" s="4">
        <f t="shared" si="111"/>
        <v>1.21E-2</v>
      </c>
      <c r="G270" s="3">
        <f t="shared" si="104"/>
        <v>28456.162866399911</v>
      </c>
      <c r="H270" s="3">
        <f t="shared" si="112"/>
        <v>101520.51965995984</v>
      </c>
      <c r="I270" s="3">
        <f t="shared" si="114"/>
        <v>302.16606116606283</v>
      </c>
      <c r="J270" s="3">
        <f t="shared" si="105"/>
        <v>28.69329755695324</v>
      </c>
      <c r="K270" s="3">
        <f t="shared" si="106"/>
        <v>273.47276360910962</v>
      </c>
      <c r="L270" s="3">
        <f t="shared" si="107"/>
        <v>1078.0109636427185</v>
      </c>
      <c r="M270" s="3">
        <f t="shared" si="108"/>
        <v>277107.10025264282</v>
      </c>
      <c r="P270" s="4">
        <f t="shared" si="103"/>
        <v>2.2800000000000001E-2</v>
      </c>
      <c r="Q270" s="4">
        <f t="shared" si="113"/>
        <v>3.4799999999999998E-2</v>
      </c>
      <c r="R270" s="3">
        <f t="shared" si="99"/>
        <v>80565.021778518232</v>
      </c>
      <c r="S270" s="3">
        <f t="shared" si="116"/>
        <v>937.36088573636482</v>
      </c>
      <c r="T270" s="3">
        <f t="shared" si="100"/>
        <v>233.63856315770286</v>
      </c>
      <c r="U270" s="3">
        <f t="shared" si="101"/>
        <v>703.72232257866199</v>
      </c>
      <c r="V270" s="3">
        <f t="shared" si="102"/>
        <v>265189.17167332035</v>
      </c>
    </row>
    <row r="271" spans="1:22" ht="15" customHeight="1" x14ac:dyDescent="0.2">
      <c r="A271" s="1">
        <v>263</v>
      </c>
      <c r="B271" s="5">
        <v>47270</v>
      </c>
      <c r="C271" s="1">
        <f t="shared" si="109"/>
        <v>3.4636999999999998</v>
      </c>
      <c r="D271" s="2">
        <f t="shared" si="115"/>
        <v>3.5676109999999999</v>
      </c>
      <c r="E271" s="4">
        <f t="shared" si="110"/>
        <v>1E-4</v>
      </c>
      <c r="F271" s="4">
        <f t="shared" si="111"/>
        <v>1.21E-2</v>
      </c>
      <c r="G271" s="3">
        <f t="shared" si="104"/>
        <v>28182.690102790802</v>
      </c>
      <c r="H271" s="3">
        <f t="shared" si="112"/>
        <v>100544.8752203076</v>
      </c>
      <c r="I271" s="3">
        <f t="shared" si="114"/>
        <v>302.16606116606283</v>
      </c>
      <c r="J271" s="3">
        <f t="shared" si="105"/>
        <v>28.417545853647393</v>
      </c>
      <c r="K271" s="3">
        <f t="shared" si="106"/>
        <v>273.74851531241546</v>
      </c>
      <c r="L271" s="3">
        <f t="shared" si="107"/>
        <v>1078.0109636427185</v>
      </c>
      <c r="M271" s="3">
        <f t="shared" si="108"/>
        <v>278185.11121628556</v>
      </c>
      <c r="P271" s="4">
        <f t="shared" si="103"/>
        <v>2.2800000000000001E-2</v>
      </c>
      <c r="Q271" s="4">
        <f t="shared" si="113"/>
        <v>3.4799999999999998E-2</v>
      </c>
      <c r="R271" s="3">
        <f t="shared" ref="R271:R334" si="117">R270-U270</f>
        <v>79861.299455939574</v>
      </c>
      <c r="S271" s="3">
        <f t="shared" si="116"/>
        <v>937.36088573636505</v>
      </c>
      <c r="T271" s="3">
        <f t="shared" ref="T271:T334" si="118">R271*Q271/12</f>
        <v>231.59776842222473</v>
      </c>
      <c r="U271" s="3">
        <f t="shared" ref="U271:U334" si="119">S271-T271</f>
        <v>705.76311731414035</v>
      </c>
      <c r="V271" s="3">
        <f t="shared" ref="V271:V334" si="120">V270+S271</f>
        <v>266126.53255905671</v>
      </c>
    </row>
    <row r="272" spans="1:22" ht="15" customHeight="1" x14ac:dyDescent="0.2">
      <c r="A272" s="1">
        <v>264</v>
      </c>
      <c r="B272" s="5">
        <v>47300</v>
      </c>
      <c r="C272" s="1">
        <f t="shared" si="109"/>
        <v>3.4636999999999998</v>
      </c>
      <c r="D272" s="2">
        <f t="shared" si="115"/>
        <v>3.5676109999999999</v>
      </c>
      <c r="E272" s="4">
        <f t="shared" si="110"/>
        <v>1E-4</v>
      </c>
      <c r="F272" s="4">
        <f t="shared" si="111"/>
        <v>1.21E-2</v>
      </c>
      <c r="G272" s="3">
        <f t="shared" si="104"/>
        <v>27908.941587478388</v>
      </c>
      <c r="H272" s="3">
        <f t="shared" si="112"/>
        <v>99568.247005845362</v>
      </c>
      <c r="I272" s="3">
        <f t="shared" si="114"/>
        <v>302.16606116606283</v>
      </c>
      <c r="J272" s="3">
        <f t="shared" si="105"/>
        <v>28.141516100707374</v>
      </c>
      <c r="K272" s="3">
        <f t="shared" si="106"/>
        <v>274.02454506535548</v>
      </c>
      <c r="L272" s="3">
        <f t="shared" si="107"/>
        <v>1078.0109636427185</v>
      </c>
      <c r="M272" s="3">
        <f t="shared" si="108"/>
        <v>279263.12217992829</v>
      </c>
      <c r="P272" s="4">
        <f t="shared" si="103"/>
        <v>2.2800000000000001E-2</v>
      </c>
      <c r="Q272" s="4">
        <f t="shared" si="113"/>
        <v>3.4799999999999998E-2</v>
      </c>
      <c r="R272" s="3">
        <f t="shared" si="117"/>
        <v>79155.536338625432</v>
      </c>
      <c r="S272" s="3">
        <f t="shared" si="116"/>
        <v>937.36088573636505</v>
      </c>
      <c r="T272" s="3">
        <f t="shared" si="118"/>
        <v>229.55105538201374</v>
      </c>
      <c r="U272" s="3">
        <f t="shared" si="119"/>
        <v>707.80983035435133</v>
      </c>
      <c r="V272" s="3">
        <f t="shared" si="120"/>
        <v>267063.89344479307</v>
      </c>
    </row>
    <row r="273" spans="1:22" ht="15" customHeight="1" x14ac:dyDescent="0.2">
      <c r="A273" s="1">
        <v>265</v>
      </c>
      <c r="B273" s="5">
        <v>47331</v>
      </c>
      <c r="C273" s="1">
        <f t="shared" si="109"/>
        <v>3.4636999999999998</v>
      </c>
      <c r="D273" s="2">
        <f t="shared" si="115"/>
        <v>3.5676109999999999</v>
      </c>
      <c r="E273" s="4">
        <f t="shared" si="110"/>
        <v>1E-4</v>
      </c>
      <c r="F273" s="4">
        <f t="shared" si="111"/>
        <v>1.21E-2</v>
      </c>
      <c r="G273" s="3">
        <f t="shared" si="104"/>
        <v>27634.917042413032</v>
      </c>
      <c r="H273" s="3">
        <f t="shared" si="112"/>
        <v>98590.634024600193</v>
      </c>
      <c r="I273" s="3">
        <f t="shared" si="114"/>
        <v>302.16606116606283</v>
      </c>
      <c r="J273" s="3">
        <f t="shared" si="105"/>
        <v>27.865208017766474</v>
      </c>
      <c r="K273" s="3">
        <f t="shared" si="106"/>
        <v>274.30085314829637</v>
      </c>
      <c r="L273" s="3">
        <f t="shared" si="107"/>
        <v>1078.0109636427185</v>
      </c>
      <c r="M273" s="3">
        <f t="shared" si="108"/>
        <v>280341.13314357103</v>
      </c>
      <c r="P273" s="4">
        <f t="shared" si="103"/>
        <v>2.2800000000000001E-2</v>
      </c>
      <c r="Q273" s="4">
        <f t="shared" si="113"/>
        <v>3.4799999999999998E-2</v>
      </c>
      <c r="R273" s="3">
        <f t="shared" si="117"/>
        <v>78447.72650827108</v>
      </c>
      <c r="S273" s="3">
        <f t="shared" si="116"/>
        <v>937.36088573636471</v>
      </c>
      <c r="T273" s="3">
        <f t="shared" si="118"/>
        <v>227.49840687398611</v>
      </c>
      <c r="U273" s="3">
        <f t="shared" si="119"/>
        <v>709.86247886237857</v>
      </c>
      <c r="V273" s="3">
        <f t="shared" si="120"/>
        <v>268001.25433052942</v>
      </c>
    </row>
    <row r="274" spans="1:22" ht="15" customHeight="1" x14ac:dyDescent="0.2">
      <c r="A274" s="1">
        <v>266</v>
      </c>
      <c r="B274" s="5">
        <v>47362</v>
      </c>
      <c r="C274" s="1">
        <f t="shared" si="109"/>
        <v>3.4636999999999998</v>
      </c>
      <c r="D274" s="2">
        <f t="shared" si="115"/>
        <v>3.5676109999999999</v>
      </c>
      <c r="E274" s="4">
        <f t="shared" si="110"/>
        <v>1E-4</v>
      </c>
      <c r="F274" s="4">
        <f t="shared" si="111"/>
        <v>1.21E-2</v>
      </c>
      <c r="G274" s="3">
        <f t="shared" si="104"/>
        <v>27360.616189264736</v>
      </c>
      <c r="H274" s="3">
        <f t="shared" si="112"/>
        <v>97612.035283598947</v>
      </c>
      <c r="I274" s="3">
        <f t="shared" si="114"/>
        <v>302.16606116606283</v>
      </c>
      <c r="J274" s="3">
        <f t="shared" si="105"/>
        <v>27.588621324175275</v>
      </c>
      <c r="K274" s="3">
        <f t="shared" si="106"/>
        <v>274.57743984188755</v>
      </c>
      <c r="L274" s="3">
        <f t="shared" si="107"/>
        <v>1078.0109636427185</v>
      </c>
      <c r="M274" s="3">
        <f t="shared" si="108"/>
        <v>281419.14410721377</v>
      </c>
      <c r="P274" s="4">
        <f t="shared" si="103"/>
        <v>2.2800000000000001E-2</v>
      </c>
      <c r="Q274" s="4">
        <f t="shared" si="113"/>
        <v>3.4799999999999998E-2</v>
      </c>
      <c r="R274" s="3">
        <f t="shared" si="117"/>
        <v>77737.864029408694</v>
      </c>
      <c r="S274" s="3">
        <f t="shared" si="116"/>
        <v>937.36088573636482</v>
      </c>
      <c r="T274" s="3">
        <f t="shared" si="118"/>
        <v>225.43980568528522</v>
      </c>
      <c r="U274" s="3">
        <f t="shared" si="119"/>
        <v>711.92108005107957</v>
      </c>
      <c r="V274" s="3">
        <f t="shared" si="120"/>
        <v>268938.61521626578</v>
      </c>
    </row>
    <row r="275" spans="1:22" ht="15" customHeight="1" x14ac:dyDescent="0.2">
      <c r="A275" s="1">
        <v>267</v>
      </c>
      <c r="B275" s="5">
        <v>47392</v>
      </c>
      <c r="C275" s="1">
        <f t="shared" si="109"/>
        <v>3.4636999999999998</v>
      </c>
      <c r="D275" s="2">
        <f t="shared" si="115"/>
        <v>3.5676109999999999</v>
      </c>
      <c r="E275" s="4">
        <f t="shared" si="110"/>
        <v>1E-4</v>
      </c>
      <c r="F275" s="4">
        <f t="shared" si="111"/>
        <v>1.21E-2</v>
      </c>
      <c r="G275" s="3">
        <f t="shared" si="104"/>
        <v>27086.038749422849</v>
      </c>
      <c r="H275" s="3">
        <f t="shared" si="112"/>
        <v>96632.44978886719</v>
      </c>
      <c r="I275" s="3">
        <f t="shared" si="114"/>
        <v>302.16606116606283</v>
      </c>
      <c r="J275" s="3">
        <f t="shared" si="105"/>
        <v>27.31175573900137</v>
      </c>
      <c r="K275" s="3">
        <f t="shared" si="106"/>
        <v>274.85430542706149</v>
      </c>
      <c r="L275" s="3">
        <f t="shared" si="107"/>
        <v>1078.0109636427185</v>
      </c>
      <c r="M275" s="3">
        <f t="shared" si="108"/>
        <v>282497.1550708565</v>
      </c>
      <c r="P275" s="4">
        <f t="shared" si="103"/>
        <v>2.2800000000000001E-2</v>
      </c>
      <c r="Q275" s="4">
        <f t="shared" si="113"/>
        <v>3.4799999999999998E-2</v>
      </c>
      <c r="R275" s="3">
        <f t="shared" si="117"/>
        <v>77025.942949357617</v>
      </c>
      <c r="S275" s="3">
        <f t="shared" si="116"/>
        <v>937.36088573636482</v>
      </c>
      <c r="T275" s="3">
        <f t="shared" si="118"/>
        <v>223.37523455313706</v>
      </c>
      <c r="U275" s="3">
        <f t="shared" si="119"/>
        <v>713.98565118322779</v>
      </c>
      <c r="V275" s="3">
        <f t="shared" si="120"/>
        <v>269875.97610200214</v>
      </c>
    </row>
    <row r="276" spans="1:22" ht="15" customHeight="1" x14ac:dyDescent="0.2">
      <c r="A276" s="1">
        <v>268</v>
      </c>
      <c r="B276" s="5">
        <v>47423</v>
      </c>
      <c r="C276" s="1">
        <f t="shared" si="109"/>
        <v>3.4636999999999998</v>
      </c>
      <c r="D276" s="2">
        <f t="shared" si="115"/>
        <v>3.5676109999999999</v>
      </c>
      <c r="E276" s="4">
        <f t="shared" si="110"/>
        <v>1E-4</v>
      </c>
      <c r="F276" s="4">
        <f t="shared" si="111"/>
        <v>1.21E-2</v>
      </c>
      <c r="G276" s="3">
        <f t="shared" si="104"/>
        <v>26811.184443995786</v>
      </c>
      <c r="H276" s="3">
        <f t="shared" si="112"/>
        <v>95651.87654542824</v>
      </c>
      <c r="I276" s="3">
        <f t="shared" si="114"/>
        <v>302.16606116606278</v>
      </c>
      <c r="J276" s="3">
        <f t="shared" si="105"/>
        <v>27.034610981029086</v>
      </c>
      <c r="K276" s="3">
        <f t="shared" si="106"/>
        <v>275.13145018503371</v>
      </c>
      <c r="L276" s="3">
        <f t="shared" si="107"/>
        <v>1078.0109636427183</v>
      </c>
      <c r="M276" s="3">
        <f t="shared" si="108"/>
        <v>283575.16603449924</v>
      </c>
      <c r="P276" s="4">
        <f t="shared" si="103"/>
        <v>2.2800000000000001E-2</v>
      </c>
      <c r="Q276" s="4">
        <f t="shared" si="113"/>
        <v>3.4799999999999998E-2</v>
      </c>
      <c r="R276" s="3">
        <f t="shared" si="117"/>
        <v>76311.957298174384</v>
      </c>
      <c r="S276" s="3">
        <f t="shared" si="116"/>
        <v>937.36088573636471</v>
      </c>
      <c r="T276" s="3">
        <f t="shared" si="118"/>
        <v>221.30467616470571</v>
      </c>
      <c r="U276" s="3">
        <f t="shared" si="119"/>
        <v>716.056209571659</v>
      </c>
      <c r="V276" s="3">
        <f t="shared" si="120"/>
        <v>270813.3369877385</v>
      </c>
    </row>
    <row r="277" spans="1:22" ht="15" customHeight="1" x14ac:dyDescent="0.2">
      <c r="A277" s="1">
        <v>269</v>
      </c>
      <c r="B277" s="5">
        <v>47453</v>
      </c>
      <c r="C277" s="1">
        <f t="shared" si="109"/>
        <v>3.4636999999999998</v>
      </c>
      <c r="D277" s="2">
        <f t="shared" si="115"/>
        <v>3.5676109999999999</v>
      </c>
      <c r="E277" s="4">
        <f t="shared" si="110"/>
        <v>1E-4</v>
      </c>
      <c r="F277" s="4">
        <f t="shared" si="111"/>
        <v>1.21E-2</v>
      </c>
      <c r="G277" s="3">
        <f t="shared" si="104"/>
        <v>26536.052993810754</v>
      </c>
      <c r="H277" s="3">
        <f t="shared" si="112"/>
        <v>94670.314557302176</v>
      </c>
      <c r="I277" s="3">
        <f t="shared" si="114"/>
        <v>302.16606116606289</v>
      </c>
      <c r="J277" s="3">
        <f t="shared" si="105"/>
        <v>26.757186768759173</v>
      </c>
      <c r="K277" s="3">
        <f t="shared" si="106"/>
        <v>275.40887439730369</v>
      </c>
      <c r="L277" s="3">
        <f t="shared" si="107"/>
        <v>1078.0109636427187</v>
      </c>
      <c r="M277" s="3">
        <f t="shared" si="108"/>
        <v>284653.17699814198</v>
      </c>
      <c r="P277" s="4">
        <f t="shared" si="103"/>
        <v>2.2800000000000001E-2</v>
      </c>
      <c r="Q277" s="4">
        <f t="shared" si="113"/>
        <v>3.4799999999999998E-2</v>
      </c>
      <c r="R277" s="3">
        <f t="shared" si="117"/>
        <v>75595.901088602724</v>
      </c>
      <c r="S277" s="3">
        <f t="shared" si="116"/>
        <v>937.36088573636471</v>
      </c>
      <c r="T277" s="3">
        <f t="shared" si="118"/>
        <v>219.22811315694787</v>
      </c>
      <c r="U277" s="3">
        <f t="shared" si="119"/>
        <v>718.13277257941684</v>
      </c>
      <c r="V277" s="3">
        <f t="shared" si="120"/>
        <v>271750.69787347486</v>
      </c>
    </row>
    <row r="278" spans="1:22" ht="15" customHeight="1" x14ac:dyDescent="0.2">
      <c r="A278" s="1">
        <v>270</v>
      </c>
      <c r="B278" s="5">
        <v>47484</v>
      </c>
      <c r="C278" s="1">
        <f t="shared" si="109"/>
        <v>3.4636999999999998</v>
      </c>
      <c r="D278" s="2">
        <f t="shared" si="115"/>
        <v>3.5676109999999999</v>
      </c>
      <c r="E278" s="4">
        <f t="shared" si="110"/>
        <v>1E-4</v>
      </c>
      <c r="F278" s="4">
        <f t="shared" si="111"/>
        <v>1.21E-2</v>
      </c>
      <c r="G278" s="3">
        <f t="shared" si="104"/>
        <v>26260.64411941345</v>
      </c>
      <c r="H278" s="3">
        <f t="shared" si="112"/>
        <v>93687.762827504732</v>
      </c>
      <c r="I278" s="3">
        <f t="shared" si="114"/>
        <v>302.16606116606283</v>
      </c>
      <c r="J278" s="3">
        <f t="shared" si="105"/>
        <v>26.47948282040856</v>
      </c>
      <c r="K278" s="3">
        <f t="shared" si="106"/>
        <v>275.68657834565425</v>
      </c>
      <c r="L278" s="3">
        <f t="shared" si="107"/>
        <v>1078.0109636427185</v>
      </c>
      <c r="M278" s="3">
        <f t="shared" si="108"/>
        <v>285731.18796178472</v>
      </c>
      <c r="P278" s="4">
        <f t="shared" si="103"/>
        <v>2.2800000000000001E-2</v>
      </c>
      <c r="Q278" s="4">
        <f t="shared" si="113"/>
        <v>3.4799999999999998E-2</v>
      </c>
      <c r="R278" s="3">
        <f t="shared" si="117"/>
        <v>74877.768316023314</v>
      </c>
      <c r="S278" s="3">
        <f t="shared" si="116"/>
        <v>937.36088573636471</v>
      </c>
      <c r="T278" s="3">
        <f t="shared" si="118"/>
        <v>217.1455281164676</v>
      </c>
      <c r="U278" s="3">
        <f t="shared" si="119"/>
        <v>720.21535761989708</v>
      </c>
      <c r="V278" s="3">
        <f t="shared" si="120"/>
        <v>272688.05875921121</v>
      </c>
    </row>
    <row r="279" spans="1:22" ht="15" customHeight="1" x14ac:dyDescent="0.2">
      <c r="A279" s="1">
        <v>271</v>
      </c>
      <c r="B279" s="5">
        <v>47515</v>
      </c>
      <c r="C279" s="1">
        <f t="shared" si="109"/>
        <v>3.4636999999999998</v>
      </c>
      <c r="D279" s="2">
        <f t="shared" si="115"/>
        <v>3.5676109999999999</v>
      </c>
      <c r="E279" s="4">
        <f t="shared" si="110"/>
        <v>1E-4</v>
      </c>
      <c r="F279" s="4">
        <f t="shared" si="111"/>
        <v>1.21E-2</v>
      </c>
      <c r="G279" s="3">
        <f t="shared" si="104"/>
        <v>25984.957541067793</v>
      </c>
      <c r="H279" s="3">
        <f t="shared" si="112"/>
        <v>92704.220358046412</v>
      </c>
      <c r="I279" s="3">
        <f t="shared" si="114"/>
        <v>302.16606116606283</v>
      </c>
      <c r="J279" s="3">
        <f t="shared" si="105"/>
        <v>26.201498853910024</v>
      </c>
      <c r="K279" s="3">
        <f t="shared" si="106"/>
        <v>275.96456231215279</v>
      </c>
      <c r="L279" s="3">
        <f t="shared" si="107"/>
        <v>1078.0109636427185</v>
      </c>
      <c r="M279" s="3">
        <f t="shared" si="108"/>
        <v>286809.19892542745</v>
      </c>
      <c r="P279" s="4">
        <f t="shared" si="103"/>
        <v>2.2800000000000001E-2</v>
      </c>
      <c r="Q279" s="4">
        <f t="shared" si="113"/>
        <v>3.4799999999999998E-2</v>
      </c>
      <c r="R279" s="3">
        <f t="shared" si="117"/>
        <v>74157.552958403423</v>
      </c>
      <c r="S279" s="3">
        <f t="shared" si="116"/>
        <v>937.36088573636482</v>
      </c>
      <c r="T279" s="3">
        <f t="shared" si="118"/>
        <v>215.0569035793699</v>
      </c>
      <c r="U279" s="3">
        <f t="shared" si="119"/>
        <v>722.30398215699495</v>
      </c>
      <c r="V279" s="3">
        <f t="shared" si="120"/>
        <v>273625.41964494757</v>
      </c>
    </row>
    <row r="280" spans="1:22" ht="15" customHeight="1" x14ac:dyDescent="0.2">
      <c r="A280" s="1">
        <v>272</v>
      </c>
      <c r="B280" s="5">
        <v>47543</v>
      </c>
      <c r="C280" s="1">
        <f t="shared" si="109"/>
        <v>3.4636999999999998</v>
      </c>
      <c r="D280" s="2">
        <f t="shared" si="115"/>
        <v>3.5676109999999999</v>
      </c>
      <c r="E280" s="4">
        <f t="shared" si="110"/>
        <v>1E-4</v>
      </c>
      <c r="F280" s="4">
        <f t="shared" si="111"/>
        <v>1.21E-2</v>
      </c>
      <c r="G280" s="3">
        <f t="shared" si="104"/>
        <v>25708.992978755639</v>
      </c>
      <c r="H280" s="3">
        <f t="shared" si="112"/>
        <v>91719.686149931382</v>
      </c>
      <c r="I280" s="3">
        <f t="shared" si="114"/>
        <v>302.16606116606283</v>
      </c>
      <c r="J280" s="3">
        <f t="shared" si="105"/>
        <v>25.923234586911935</v>
      </c>
      <c r="K280" s="3">
        <f t="shared" si="106"/>
        <v>276.24282657915091</v>
      </c>
      <c r="L280" s="3">
        <f t="shared" si="107"/>
        <v>1078.0109636427185</v>
      </c>
      <c r="M280" s="3">
        <f t="shared" si="108"/>
        <v>287887.20988907019</v>
      </c>
      <c r="P280" s="4">
        <f t="shared" si="103"/>
        <v>2.2800000000000001E-2</v>
      </c>
      <c r="Q280" s="4">
        <f t="shared" si="113"/>
        <v>3.4799999999999998E-2</v>
      </c>
      <c r="R280" s="3">
        <f t="shared" si="117"/>
        <v>73435.248976246425</v>
      </c>
      <c r="S280" s="3">
        <f t="shared" si="116"/>
        <v>937.36088573636482</v>
      </c>
      <c r="T280" s="3">
        <f t="shared" si="118"/>
        <v>212.96222203111461</v>
      </c>
      <c r="U280" s="3">
        <f t="shared" si="119"/>
        <v>724.39866370525021</v>
      </c>
      <c r="V280" s="3">
        <f t="shared" si="120"/>
        <v>274562.78053068393</v>
      </c>
    </row>
    <row r="281" spans="1:22" ht="15" customHeight="1" x14ac:dyDescent="0.2">
      <c r="A281" s="1">
        <v>273</v>
      </c>
      <c r="B281" s="5">
        <v>47574</v>
      </c>
      <c r="C281" s="1">
        <f t="shared" si="109"/>
        <v>3.4636999999999998</v>
      </c>
      <c r="D281" s="2">
        <f t="shared" si="115"/>
        <v>3.5676109999999999</v>
      </c>
      <c r="E281" s="4">
        <f t="shared" si="110"/>
        <v>1E-4</v>
      </c>
      <c r="F281" s="4">
        <f t="shared" si="111"/>
        <v>1.21E-2</v>
      </c>
      <c r="G281" s="3">
        <f t="shared" si="104"/>
        <v>25432.75015217649</v>
      </c>
      <c r="H281" s="3">
        <f t="shared" si="112"/>
        <v>90734.159203156509</v>
      </c>
      <c r="I281" s="3">
        <f t="shared" si="114"/>
        <v>302.16606116606278</v>
      </c>
      <c r="J281" s="3">
        <f t="shared" si="105"/>
        <v>25.644689736777959</v>
      </c>
      <c r="K281" s="3">
        <f t="shared" si="106"/>
        <v>276.52137142928484</v>
      </c>
      <c r="L281" s="3">
        <f t="shared" si="107"/>
        <v>1078.0109636427183</v>
      </c>
      <c r="M281" s="3">
        <f t="shared" si="108"/>
        <v>288965.22085271293</v>
      </c>
      <c r="P281" s="4">
        <f t="shared" si="103"/>
        <v>2.2800000000000001E-2</v>
      </c>
      <c r="Q281" s="4">
        <f t="shared" si="113"/>
        <v>3.4799999999999998E-2</v>
      </c>
      <c r="R281" s="3">
        <f t="shared" si="117"/>
        <v>72710.850312541181</v>
      </c>
      <c r="S281" s="3">
        <f t="shared" si="116"/>
        <v>937.36088573636482</v>
      </c>
      <c r="T281" s="3">
        <f t="shared" si="118"/>
        <v>210.8614659063694</v>
      </c>
      <c r="U281" s="3">
        <f t="shared" si="119"/>
        <v>726.49941982999542</v>
      </c>
      <c r="V281" s="3">
        <f t="shared" si="120"/>
        <v>275500.14141642029</v>
      </c>
    </row>
    <row r="282" spans="1:22" ht="15" customHeight="1" x14ac:dyDescent="0.2">
      <c r="A282" s="1">
        <v>274</v>
      </c>
      <c r="B282" s="5">
        <v>47604</v>
      </c>
      <c r="C282" s="1">
        <f t="shared" si="109"/>
        <v>3.4636999999999998</v>
      </c>
      <c r="D282" s="2">
        <f t="shared" si="115"/>
        <v>3.5676109999999999</v>
      </c>
      <c r="E282" s="4">
        <f t="shared" si="110"/>
        <v>1E-4</v>
      </c>
      <c r="F282" s="4">
        <f t="shared" si="111"/>
        <v>1.21E-2</v>
      </c>
      <c r="G282" s="3">
        <f t="shared" si="104"/>
        <v>25156.228780747206</v>
      </c>
      <c r="H282" s="3">
        <f t="shared" si="112"/>
        <v>89747.638516710314</v>
      </c>
      <c r="I282" s="3">
        <f t="shared" si="114"/>
        <v>302.16606116606283</v>
      </c>
      <c r="J282" s="3">
        <f t="shared" si="105"/>
        <v>25.365864020586766</v>
      </c>
      <c r="K282" s="3">
        <f t="shared" si="106"/>
        <v>276.80019714547609</v>
      </c>
      <c r="L282" s="3">
        <f t="shared" si="107"/>
        <v>1078.0109636427185</v>
      </c>
      <c r="M282" s="3">
        <f t="shared" si="108"/>
        <v>290043.23181635566</v>
      </c>
      <c r="P282" s="4">
        <f t="shared" si="103"/>
        <v>2.2800000000000001E-2</v>
      </c>
      <c r="Q282" s="4">
        <f t="shared" si="113"/>
        <v>3.4799999999999998E-2</v>
      </c>
      <c r="R282" s="3">
        <f t="shared" si="117"/>
        <v>71984.350892711183</v>
      </c>
      <c r="S282" s="3">
        <f t="shared" si="116"/>
        <v>937.36088573636482</v>
      </c>
      <c r="T282" s="3">
        <f t="shared" si="118"/>
        <v>208.7546175888624</v>
      </c>
      <c r="U282" s="3">
        <f t="shared" si="119"/>
        <v>728.60626814750242</v>
      </c>
      <c r="V282" s="3">
        <f t="shared" si="120"/>
        <v>276437.50230215664</v>
      </c>
    </row>
    <row r="283" spans="1:22" ht="15" customHeight="1" x14ac:dyDescent="0.2">
      <c r="A283" s="1">
        <v>275</v>
      </c>
      <c r="B283" s="5">
        <v>47635</v>
      </c>
      <c r="C283" s="1">
        <f t="shared" si="109"/>
        <v>3.4636999999999998</v>
      </c>
      <c r="D283" s="2">
        <f t="shared" si="115"/>
        <v>3.5676109999999999</v>
      </c>
      <c r="E283" s="4">
        <f t="shared" si="110"/>
        <v>1E-4</v>
      </c>
      <c r="F283" s="4">
        <f t="shared" si="111"/>
        <v>1.21E-2</v>
      </c>
      <c r="G283" s="3">
        <f t="shared" si="104"/>
        <v>24879.42858360173</v>
      </c>
      <c r="H283" s="3">
        <f t="shared" si="112"/>
        <v>88760.123088571941</v>
      </c>
      <c r="I283" s="3">
        <f t="shared" si="114"/>
        <v>302.16606116606283</v>
      </c>
      <c r="J283" s="3">
        <f t="shared" si="105"/>
        <v>25.086757155131746</v>
      </c>
      <c r="K283" s="3">
        <f t="shared" si="106"/>
        <v>277.07930401093108</v>
      </c>
      <c r="L283" s="3">
        <f t="shared" si="107"/>
        <v>1078.0109636427185</v>
      </c>
      <c r="M283" s="3">
        <f t="shared" si="108"/>
        <v>291121.2427799984</v>
      </c>
      <c r="P283" s="4">
        <f t="shared" ref="P283:P346" si="121">P282</f>
        <v>2.2800000000000001E-2</v>
      </c>
      <c r="Q283" s="4">
        <f t="shared" si="113"/>
        <v>3.4799999999999998E-2</v>
      </c>
      <c r="R283" s="3">
        <f t="shared" si="117"/>
        <v>71255.744624563682</v>
      </c>
      <c r="S283" s="3">
        <f t="shared" si="116"/>
        <v>937.36088573636505</v>
      </c>
      <c r="T283" s="3">
        <f t="shared" si="118"/>
        <v>206.64165941123466</v>
      </c>
      <c r="U283" s="3">
        <f t="shared" si="119"/>
        <v>730.71922632513042</v>
      </c>
      <c r="V283" s="3">
        <f t="shared" si="120"/>
        <v>277374.863187893</v>
      </c>
    </row>
    <row r="284" spans="1:22" ht="15" customHeight="1" x14ac:dyDescent="0.2">
      <c r="A284" s="1">
        <v>276</v>
      </c>
      <c r="B284" s="5">
        <v>47665</v>
      </c>
      <c r="C284" s="1">
        <f t="shared" si="109"/>
        <v>3.4636999999999998</v>
      </c>
      <c r="D284" s="2">
        <f t="shared" si="115"/>
        <v>3.5676109999999999</v>
      </c>
      <c r="E284" s="4">
        <f t="shared" si="110"/>
        <v>1E-4</v>
      </c>
      <c r="F284" s="4">
        <f t="shared" si="111"/>
        <v>1.21E-2</v>
      </c>
      <c r="G284" s="3">
        <f t="shared" si="104"/>
        <v>24602.349279590799</v>
      </c>
      <c r="H284" s="3">
        <f t="shared" si="112"/>
        <v>87771.611915710208</v>
      </c>
      <c r="I284" s="3">
        <f t="shared" si="114"/>
        <v>302.16606116606283</v>
      </c>
      <c r="J284" s="3">
        <f t="shared" si="105"/>
        <v>24.807368856920721</v>
      </c>
      <c r="K284" s="3">
        <f t="shared" si="106"/>
        <v>277.3586923091421</v>
      </c>
      <c r="L284" s="3">
        <f t="shared" si="107"/>
        <v>1078.0109636427185</v>
      </c>
      <c r="M284" s="3">
        <f t="shared" si="108"/>
        <v>292199.25374364114</v>
      </c>
      <c r="P284" s="4">
        <f t="shared" si="121"/>
        <v>2.2800000000000001E-2</v>
      </c>
      <c r="Q284" s="4">
        <f t="shared" si="113"/>
        <v>3.4799999999999998E-2</v>
      </c>
      <c r="R284" s="3">
        <f t="shared" si="117"/>
        <v>70525.025398238547</v>
      </c>
      <c r="S284" s="3">
        <f t="shared" si="116"/>
        <v>937.36088573636482</v>
      </c>
      <c r="T284" s="3">
        <f t="shared" si="118"/>
        <v>204.52257365489177</v>
      </c>
      <c r="U284" s="3">
        <f t="shared" si="119"/>
        <v>732.83831208147308</v>
      </c>
      <c r="V284" s="3">
        <f t="shared" si="120"/>
        <v>278312.22407362936</v>
      </c>
    </row>
    <row r="285" spans="1:22" ht="15" customHeight="1" x14ac:dyDescent="0.2">
      <c r="A285" s="1">
        <v>277</v>
      </c>
      <c r="B285" s="5">
        <v>47696</v>
      </c>
      <c r="C285" s="1">
        <f t="shared" si="109"/>
        <v>3.4636999999999998</v>
      </c>
      <c r="D285" s="2">
        <f t="shared" si="115"/>
        <v>3.5676109999999999</v>
      </c>
      <c r="E285" s="4">
        <f t="shared" si="110"/>
        <v>1E-4</v>
      </c>
      <c r="F285" s="4">
        <f t="shared" si="111"/>
        <v>1.21E-2</v>
      </c>
      <c r="G285" s="3">
        <f t="shared" ref="G285:G348" si="122">G284-K284</f>
        <v>24324.990587281656</v>
      </c>
      <c r="H285" s="3">
        <f t="shared" si="112"/>
        <v>86782.103994082499</v>
      </c>
      <c r="I285" s="3">
        <f t="shared" si="114"/>
        <v>302.16606116606283</v>
      </c>
      <c r="J285" s="3">
        <f t="shared" ref="J285:J348" si="123">G285*F285/12</f>
        <v>24.527698842175667</v>
      </c>
      <c r="K285" s="3">
        <f t="shared" ref="K285:K348" si="124">I285-J285</f>
        <v>277.63836232388718</v>
      </c>
      <c r="L285" s="3">
        <f t="shared" ref="L285:L348" si="125">I285*D285</f>
        <v>1078.0109636427185</v>
      </c>
      <c r="M285" s="3">
        <f t="shared" ref="M285:M348" si="126">M284+L285</f>
        <v>293277.26470728387</v>
      </c>
      <c r="P285" s="4">
        <f t="shared" si="121"/>
        <v>2.2800000000000001E-2</v>
      </c>
      <c r="Q285" s="4">
        <f t="shared" si="113"/>
        <v>3.4799999999999998E-2</v>
      </c>
      <c r="R285" s="3">
        <f t="shared" si="117"/>
        <v>69792.187086157079</v>
      </c>
      <c r="S285" s="3">
        <f t="shared" si="116"/>
        <v>937.36088573636482</v>
      </c>
      <c r="T285" s="3">
        <f t="shared" si="118"/>
        <v>202.39734254985549</v>
      </c>
      <c r="U285" s="3">
        <f t="shared" si="119"/>
        <v>734.96354318650936</v>
      </c>
      <c r="V285" s="3">
        <f t="shared" si="120"/>
        <v>279249.58495936572</v>
      </c>
    </row>
    <row r="286" spans="1:22" ht="15" customHeight="1" x14ac:dyDescent="0.2">
      <c r="A286" s="1">
        <v>278</v>
      </c>
      <c r="B286" s="5">
        <v>47727</v>
      </c>
      <c r="C286" s="1">
        <f t="shared" si="109"/>
        <v>3.4636999999999998</v>
      </c>
      <c r="D286" s="2">
        <f t="shared" si="115"/>
        <v>3.5676109999999999</v>
      </c>
      <c r="E286" s="4">
        <f t="shared" si="110"/>
        <v>1E-4</v>
      </c>
      <c r="F286" s="4">
        <f t="shared" si="111"/>
        <v>1.21E-2</v>
      </c>
      <c r="G286" s="3">
        <f t="shared" si="122"/>
        <v>24047.352224957769</v>
      </c>
      <c r="H286" s="3">
        <f t="shared" si="112"/>
        <v>85791.598318633813</v>
      </c>
      <c r="I286" s="3">
        <f t="shared" si="114"/>
        <v>302.16606116606283</v>
      </c>
      <c r="J286" s="3">
        <f t="shared" si="123"/>
        <v>24.247746826832415</v>
      </c>
      <c r="K286" s="3">
        <f t="shared" si="124"/>
        <v>277.91831433923039</v>
      </c>
      <c r="L286" s="3">
        <f t="shared" si="125"/>
        <v>1078.0109636427185</v>
      </c>
      <c r="M286" s="3">
        <f t="shared" si="126"/>
        <v>294355.27567092661</v>
      </c>
      <c r="P286" s="4">
        <f t="shared" si="121"/>
        <v>2.2800000000000001E-2</v>
      </c>
      <c r="Q286" s="4">
        <f t="shared" si="113"/>
        <v>3.4799999999999998E-2</v>
      </c>
      <c r="R286" s="3">
        <f t="shared" si="117"/>
        <v>69057.223542970576</v>
      </c>
      <c r="S286" s="3">
        <f t="shared" si="116"/>
        <v>937.36088573636505</v>
      </c>
      <c r="T286" s="3">
        <f t="shared" si="118"/>
        <v>200.26594827461466</v>
      </c>
      <c r="U286" s="3">
        <f t="shared" si="119"/>
        <v>737.09493746175042</v>
      </c>
      <c r="V286" s="3">
        <f t="shared" si="120"/>
        <v>280186.94584510208</v>
      </c>
    </row>
    <row r="287" spans="1:22" ht="15" customHeight="1" x14ac:dyDescent="0.2">
      <c r="A287" s="1">
        <v>279</v>
      </c>
      <c r="B287" s="5">
        <v>47757</v>
      </c>
      <c r="C287" s="1">
        <f t="shared" si="109"/>
        <v>3.4636999999999998</v>
      </c>
      <c r="D287" s="2">
        <f t="shared" si="115"/>
        <v>3.5676109999999999</v>
      </c>
      <c r="E287" s="4">
        <f t="shared" si="110"/>
        <v>1E-4</v>
      </c>
      <c r="F287" s="4">
        <f t="shared" si="111"/>
        <v>1.21E-2</v>
      </c>
      <c r="G287" s="3">
        <f t="shared" si="122"/>
        <v>23769.43391061854</v>
      </c>
      <c r="H287" s="3">
        <f t="shared" si="112"/>
        <v>84800.093883295718</v>
      </c>
      <c r="I287" s="3">
        <f t="shared" si="114"/>
        <v>302.16606116606289</v>
      </c>
      <c r="J287" s="3">
        <f t="shared" si="123"/>
        <v>23.967512526540361</v>
      </c>
      <c r="K287" s="3">
        <f t="shared" si="124"/>
        <v>278.19854863952253</v>
      </c>
      <c r="L287" s="3">
        <f t="shared" si="125"/>
        <v>1078.0109636427187</v>
      </c>
      <c r="M287" s="3">
        <f t="shared" si="126"/>
        <v>295433.28663456935</v>
      </c>
      <c r="P287" s="4">
        <f t="shared" si="121"/>
        <v>2.2800000000000001E-2</v>
      </c>
      <c r="Q287" s="4">
        <f t="shared" si="113"/>
        <v>3.4799999999999998E-2</v>
      </c>
      <c r="R287" s="3">
        <f t="shared" si="117"/>
        <v>68320.128605508828</v>
      </c>
      <c r="S287" s="3">
        <f t="shared" si="116"/>
        <v>937.36088573636482</v>
      </c>
      <c r="T287" s="3">
        <f t="shared" si="118"/>
        <v>198.12837295597558</v>
      </c>
      <c r="U287" s="3">
        <f t="shared" si="119"/>
        <v>739.23251278038924</v>
      </c>
      <c r="V287" s="3">
        <f t="shared" si="120"/>
        <v>281124.30673083843</v>
      </c>
    </row>
    <row r="288" spans="1:22" ht="15" customHeight="1" x14ac:dyDescent="0.2">
      <c r="A288" s="1">
        <v>280</v>
      </c>
      <c r="B288" s="5">
        <v>47788</v>
      </c>
      <c r="C288" s="1">
        <f t="shared" si="109"/>
        <v>3.4636999999999998</v>
      </c>
      <c r="D288" s="2">
        <f t="shared" si="115"/>
        <v>3.5676109999999999</v>
      </c>
      <c r="E288" s="4">
        <f t="shared" si="110"/>
        <v>1E-4</v>
      </c>
      <c r="F288" s="4">
        <f t="shared" si="111"/>
        <v>1.21E-2</v>
      </c>
      <c r="G288" s="3">
        <f t="shared" si="122"/>
        <v>23491.235361979016</v>
      </c>
      <c r="H288" s="3">
        <f t="shared" si="112"/>
        <v>83807.589680985315</v>
      </c>
      <c r="I288" s="3">
        <f t="shared" si="114"/>
        <v>302.16606116606283</v>
      </c>
      <c r="J288" s="3">
        <f t="shared" si="123"/>
        <v>23.686995656662173</v>
      </c>
      <c r="K288" s="3">
        <f t="shared" si="124"/>
        <v>278.47906550940064</v>
      </c>
      <c r="L288" s="3">
        <f t="shared" si="125"/>
        <v>1078.0109636427185</v>
      </c>
      <c r="M288" s="3">
        <f t="shared" si="126"/>
        <v>296511.29759821208</v>
      </c>
      <c r="P288" s="4">
        <f t="shared" si="121"/>
        <v>2.2800000000000001E-2</v>
      </c>
      <c r="Q288" s="4">
        <f t="shared" si="113"/>
        <v>3.4799999999999998E-2</v>
      </c>
      <c r="R288" s="3">
        <f t="shared" si="117"/>
        <v>67580.896092728435</v>
      </c>
      <c r="S288" s="3">
        <f t="shared" si="116"/>
        <v>937.36088573636505</v>
      </c>
      <c r="T288" s="3">
        <f t="shared" si="118"/>
        <v>195.98459866891244</v>
      </c>
      <c r="U288" s="3">
        <f t="shared" si="119"/>
        <v>741.37628706745261</v>
      </c>
      <c r="V288" s="3">
        <f t="shared" si="120"/>
        <v>282061.66761657479</v>
      </c>
    </row>
    <row r="289" spans="1:22" ht="15" customHeight="1" x14ac:dyDescent="0.2">
      <c r="A289" s="1">
        <v>281</v>
      </c>
      <c r="B289" s="5">
        <v>47818</v>
      </c>
      <c r="C289" s="1">
        <f t="shared" si="109"/>
        <v>3.4636999999999998</v>
      </c>
      <c r="D289" s="2">
        <f t="shared" si="115"/>
        <v>3.5676109999999999</v>
      </c>
      <c r="E289" s="4">
        <f t="shared" si="110"/>
        <v>1E-4</v>
      </c>
      <c r="F289" s="4">
        <f t="shared" si="111"/>
        <v>1.21E-2</v>
      </c>
      <c r="G289" s="3">
        <f t="shared" si="122"/>
        <v>23212.756296469615</v>
      </c>
      <c r="H289" s="3">
        <f t="shared" si="112"/>
        <v>82814.084703604254</v>
      </c>
      <c r="I289" s="3">
        <f t="shared" si="114"/>
        <v>302.16606116606278</v>
      </c>
      <c r="J289" s="3">
        <f t="shared" si="123"/>
        <v>23.40619593227353</v>
      </c>
      <c r="K289" s="3">
        <f t="shared" si="124"/>
        <v>278.75986523378924</v>
      </c>
      <c r="L289" s="3">
        <f t="shared" si="125"/>
        <v>1078.0109636427183</v>
      </c>
      <c r="M289" s="3">
        <f t="shared" si="126"/>
        <v>297589.30856185482</v>
      </c>
      <c r="P289" s="4">
        <f t="shared" si="121"/>
        <v>2.2800000000000001E-2</v>
      </c>
      <c r="Q289" s="4">
        <f t="shared" si="113"/>
        <v>3.4799999999999998E-2</v>
      </c>
      <c r="R289" s="3">
        <f t="shared" si="117"/>
        <v>66839.519805660981</v>
      </c>
      <c r="S289" s="3">
        <f t="shared" si="116"/>
        <v>937.36088573636505</v>
      </c>
      <c r="T289" s="3">
        <f t="shared" si="118"/>
        <v>193.83460743641683</v>
      </c>
      <c r="U289" s="3">
        <f t="shared" si="119"/>
        <v>743.52627829994822</v>
      </c>
      <c r="V289" s="3">
        <f t="shared" si="120"/>
        <v>282999.02850231115</v>
      </c>
    </row>
    <row r="290" spans="1:22" ht="15" customHeight="1" x14ac:dyDescent="0.2">
      <c r="A290" s="1">
        <v>282</v>
      </c>
      <c r="B290" s="5">
        <v>47849</v>
      </c>
      <c r="C290" s="1">
        <f t="shared" si="109"/>
        <v>3.4636999999999998</v>
      </c>
      <c r="D290" s="2">
        <f t="shared" si="115"/>
        <v>3.5676109999999999</v>
      </c>
      <c r="E290" s="4">
        <f t="shared" si="110"/>
        <v>1E-4</v>
      </c>
      <c r="F290" s="4">
        <f t="shared" si="111"/>
        <v>1.21E-2</v>
      </c>
      <c r="G290" s="3">
        <f t="shared" si="122"/>
        <v>22933.996431235828</v>
      </c>
      <c r="H290" s="3">
        <f t="shared" si="112"/>
        <v>81819.577942037678</v>
      </c>
      <c r="I290" s="3">
        <f t="shared" si="114"/>
        <v>302.16606116606283</v>
      </c>
      <c r="J290" s="3">
        <f t="shared" si="123"/>
        <v>23.125113068162793</v>
      </c>
      <c r="K290" s="3">
        <f t="shared" si="124"/>
        <v>279.04094809790001</v>
      </c>
      <c r="L290" s="3">
        <f t="shared" si="125"/>
        <v>1078.0109636427185</v>
      </c>
      <c r="M290" s="3">
        <f t="shared" si="126"/>
        <v>298667.31952549756</v>
      </c>
      <c r="P290" s="4">
        <f t="shared" si="121"/>
        <v>2.2800000000000001E-2</v>
      </c>
      <c r="Q290" s="4">
        <f t="shared" si="113"/>
        <v>3.4799999999999998E-2</v>
      </c>
      <c r="R290" s="3">
        <f t="shared" si="117"/>
        <v>66095.993527361032</v>
      </c>
      <c r="S290" s="3">
        <f t="shared" si="116"/>
        <v>937.36088573636482</v>
      </c>
      <c r="T290" s="3">
        <f t="shared" si="118"/>
        <v>191.678381229347</v>
      </c>
      <c r="U290" s="3">
        <f t="shared" si="119"/>
        <v>745.68250450701782</v>
      </c>
      <c r="V290" s="3">
        <f t="shared" si="120"/>
        <v>283936.38938804751</v>
      </c>
    </row>
    <row r="291" spans="1:22" ht="15" customHeight="1" x14ac:dyDescent="0.2">
      <c r="A291" s="1">
        <v>283</v>
      </c>
      <c r="B291" s="5">
        <v>47880</v>
      </c>
      <c r="C291" s="1">
        <f t="shared" si="109"/>
        <v>3.4636999999999998</v>
      </c>
      <c r="D291" s="2">
        <f t="shared" si="115"/>
        <v>3.5676109999999999</v>
      </c>
      <c r="E291" s="4">
        <f t="shared" si="110"/>
        <v>1E-4</v>
      </c>
      <c r="F291" s="4">
        <f t="shared" si="111"/>
        <v>1.21E-2</v>
      </c>
      <c r="G291" s="3">
        <f t="shared" si="122"/>
        <v>22654.955483137928</v>
      </c>
      <c r="H291" s="3">
        <f t="shared" si="112"/>
        <v>80824.068386153187</v>
      </c>
      <c r="I291" s="3">
        <f t="shared" si="114"/>
        <v>302.16606116606283</v>
      </c>
      <c r="J291" s="3">
        <f t="shared" si="123"/>
        <v>22.843746778830745</v>
      </c>
      <c r="K291" s="3">
        <f t="shared" si="124"/>
        <v>279.3223143872321</v>
      </c>
      <c r="L291" s="3">
        <f t="shared" si="125"/>
        <v>1078.0109636427185</v>
      </c>
      <c r="M291" s="3">
        <f t="shared" si="126"/>
        <v>299745.33048914029</v>
      </c>
      <c r="P291" s="4">
        <f t="shared" si="121"/>
        <v>2.2800000000000001E-2</v>
      </c>
      <c r="Q291" s="4">
        <f t="shared" si="113"/>
        <v>3.4799999999999998E-2</v>
      </c>
      <c r="R291" s="3">
        <f t="shared" si="117"/>
        <v>65350.311022854017</v>
      </c>
      <c r="S291" s="3">
        <f t="shared" si="116"/>
        <v>937.36088573636505</v>
      </c>
      <c r="T291" s="3">
        <f t="shared" si="118"/>
        <v>189.51590196627663</v>
      </c>
      <c r="U291" s="3">
        <f t="shared" si="119"/>
        <v>747.84498377008845</v>
      </c>
      <c r="V291" s="3">
        <f t="shared" si="120"/>
        <v>284873.75027378387</v>
      </c>
    </row>
    <row r="292" spans="1:22" ht="15" customHeight="1" x14ac:dyDescent="0.2">
      <c r="A292" s="1">
        <v>284</v>
      </c>
      <c r="B292" s="5">
        <v>47908</v>
      </c>
      <c r="C292" s="1">
        <f t="shared" si="109"/>
        <v>3.4636999999999998</v>
      </c>
      <c r="D292" s="2">
        <f t="shared" si="115"/>
        <v>3.5676109999999999</v>
      </c>
      <c r="E292" s="4">
        <f t="shared" si="110"/>
        <v>1E-4</v>
      </c>
      <c r="F292" s="4">
        <f t="shared" si="111"/>
        <v>1.21E-2</v>
      </c>
      <c r="G292" s="3">
        <f t="shared" si="122"/>
        <v>22375.633168750697</v>
      </c>
      <c r="H292" s="3">
        <f t="shared" si="112"/>
        <v>79827.555024799847</v>
      </c>
      <c r="I292" s="3">
        <f t="shared" si="114"/>
        <v>302.16606116606283</v>
      </c>
      <c r="J292" s="3">
        <f t="shared" si="123"/>
        <v>22.562096778490286</v>
      </c>
      <c r="K292" s="3">
        <f t="shared" si="124"/>
        <v>279.60396438757255</v>
      </c>
      <c r="L292" s="3">
        <f t="shared" si="125"/>
        <v>1078.0109636427185</v>
      </c>
      <c r="M292" s="3">
        <f t="shared" si="126"/>
        <v>300823.34145278303</v>
      </c>
      <c r="P292" s="4">
        <f t="shared" si="121"/>
        <v>2.2800000000000001E-2</v>
      </c>
      <c r="Q292" s="4">
        <f t="shared" si="113"/>
        <v>3.4799999999999998E-2</v>
      </c>
      <c r="R292" s="3">
        <f t="shared" si="117"/>
        <v>64602.466039083927</v>
      </c>
      <c r="S292" s="3">
        <f t="shared" si="116"/>
        <v>937.36088573636505</v>
      </c>
      <c r="T292" s="3">
        <f t="shared" si="118"/>
        <v>187.34715151334339</v>
      </c>
      <c r="U292" s="3">
        <f t="shared" si="119"/>
        <v>750.01373422302163</v>
      </c>
      <c r="V292" s="3">
        <f t="shared" si="120"/>
        <v>285811.11115952022</v>
      </c>
    </row>
    <row r="293" spans="1:22" ht="15" customHeight="1" x14ac:dyDescent="0.2">
      <c r="A293" s="1">
        <v>285</v>
      </c>
      <c r="B293" s="5">
        <v>47939</v>
      </c>
      <c r="C293" s="1">
        <f t="shared" si="109"/>
        <v>3.4636999999999998</v>
      </c>
      <c r="D293" s="2">
        <f t="shared" si="115"/>
        <v>3.5676109999999999</v>
      </c>
      <c r="E293" s="4">
        <f t="shared" si="110"/>
        <v>1E-4</v>
      </c>
      <c r="F293" s="4">
        <f t="shared" si="111"/>
        <v>1.21E-2</v>
      </c>
      <c r="G293" s="3">
        <f t="shared" si="122"/>
        <v>22096.029204363123</v>
      </c>
      <c r="H293" s="3">
        <f t="shared" si="112"/>
        <v>78830.036845807117</v>
      </c>
      <c r="I293" s="3">
        <f t="shared" si="114"/>
        <v>302.16606116606283</v>
      </c>
      <c r="J293" s="3">
        <f t="shared" si="123"/>
        <v>22.280162781066149</v>
      </c>
      <c r="K293" s="3">
        <f t="shared" si="124"/>
        <v>279.88589838499666</v>
      </c>
      <c r="L293" s="3">
        <f t="shared" si="125"/>
        <v>1078.0109636427185</v>
      </c>
      <c r="M293" s="3">
        <f t="shared" si="126"/>
        <v>301901.35241642577</v>
      </c>
      <c r="P293" s="4">
        <f t="shared" si="121"/>
        <v>2.2800000000000001E-2</v>
      </c>
      <c r="Q293" s="4">
        <f t="shared" si="113"/>
        <v>3.4799999999999998E-2</v>
      </c>
      <c r="R293" s="3">
        <f t="shared" si="117"/>
        <v>63852.452304860904</v>
      </c>
      <c r="S293" s="3">
        <f t="shared" si="116"/>
        <v>937.36088573636505</v>
      </c>
      <c r="T293" s="3">
        <f t="shared" si="118"/>
        <v>185.17211168409662</v>
      </c>
      <c r="U293" s="3">
        <f t="shared" si="119"/>
        <v>752.1887740522684</v>
      </c>
      <c r="V293" s="3">
        <f t="shared" si="120"/>
        <v>286748.47204525658</v>
      </c>
    </row>
    <row r="294" spans="1:22" ht="15" customHeight="1" x14ac:dyDescent="0.2">
      <c r="A294" s="1">
        <v>286</v>
      </c>
      <c r="B294" s="5">
        <v>47969</v>
      </c>
      <c r="C294" s="1">
        <f t="shared" si="109"/>
        <v>3.4636999999999998</v>
      </c>
      <c r="D294" s="2">
        <f t="shared" si="115"/>
        <v>3.5676109999999999</v>
      </c>
      <c r="E294" s="4">
        <f t="shared" si="110"/>
        <v>1E-4</v>
      </c>
      <c r="F294" s="4">
        <f t="shared" si="111"/>
        <v>1.21E-2</v>
      </c>
      <c r="G294" s="3">
        <f t="shared" si="122"/>
        <v>21816.143305978127</v>
      </c>
      <c r="H294" s="3">
        <f t="shared" si="112"/>
        <v>77831.512835983929</v>
      </c>
      <c r="I294" s="3">
        <f t="shared" si="114"/>
        <v>302.16606116606283</v>
      </c>
      <c r="J294" s="3">
        <f t="shared" si="123"/>
        <v>21.99794450019461</v>
      </c>
      <c r="K294" s="3">
        <f t="shared" si="124"/>
        <v>280.16811666586824</v>
      </c>
      <c r="L294" s="3">
        <f t="shared" si="125"/>
        <v>1078.0109636427185</v>
      </c>
      <c r="M294" s="3">
        <f t="shared" si="126"/>
        <v>302979.36338006851</v>
      </c>
      <c r="P294" s="4">
        <f t="shared" si="121"/>
        <v>2.2800000000000001E-2</v>
      </c>
      <c r="Q294" s="4">
        <f t="shared" si="113"/>
        <v>3.4799999999999998E-2</v>
      </c>
      <c r="R294" s="3">
        <f t="shared" si="117"/>
        <v>63100.263530808639</v>
      </c>
      <c r="S294" s="3">
        <f t="shared" si="116"/>
        <v>937.36088573636505</v>
      </c>
      <c r="T294" s="3">
        <f t="shared" si="118"/>
        <v>182.99076423934503</v>
      </c>
      <c r="U294" s="3">
        <f t="shared" si="119"/>
        <v>754.37012149702002</v>
      </c>
      <c r="V294" s="3">
        <f t="shared" si="120"/>
        <v>287685.83293099294</v>
      </c>
    </row>
    <row r="295" spans="1:22" ht="15" customHeight="1" x14ac:dyDescent="0.2">
      <c r="A295" s="1">
        <v>287</v>
      </c>
      <c r="B295" s="5">
        <v>48000</v>
      </c>
      <c r="C295" s="1">
        <f t="shared" si="109"/>
        <v>3.4636999999999998</v>
      </c>
      <c r="D295" s="2">
        <f t="shared" si="115"/>
        <v>3.5676109999999999</v>
      </c>
      <c r="E295" s="4">
        <f t="shared" si="110"/>
        <v>1E-4</v>
      </c>
      <c r="F295" s="4">
        <f t="shared" si="111"/>
        <v>1.21E-2</v>
      </c>
      <c r="G295" s="3">
        <f t="shared" si="122"/>
        <v>21535.975189312259</v>
      </c>
      <c r="H295" s="3">
        <f t="shared" si="112"/>
        <v>76831.981981117497</v>
      </c>
      <c r="I295" s="3">
        <f t="shared" si="114"/>
        <v>302.16606116606278</v>
      </c>
      <c r="J295" s="3">
        <f t="shared" si="123"/>
        <v>21.715441649223195</v>
      </c>
      <c r="K295" s="3">
        <f t="shared" si="124"/>
        <v>280.45061951683959</v>
      </c>
      <c r="L295" s="3">
        <f t="shared" si="125"/>
        <v>1078.0109636427183</v>
      </c>
      <c r="M295" s="3">
        <f t="shared" si="126"/>
        <v>304057.37434371124</v>
      </c>
      <c r="P295" s="4">
        <f t="shared" si="121"/>
        <v>2.2800000000000001E-2</v>
      </c>
      <c r="Q295" s="4">
        <f t="shared" si="113"/>
        <v>3.4799999999999998E-2</v>
      </c>
      <c r="R295" s="3">
        <f t="shared" si="117"/>
        <v>62345.893409311619</v>
      </c>
      <c r="S295" s="3">
        <f t="shared" si="116"/>
        <v>937.36088573636505</v>
      </c>
      <c r="T295" s="3">
        <f t="shared" si="118"/>
        <v>180.80309088700369</v>
      </c>
      <c r="U295" s="3">
        <f t="shared" si="119"/>
        <v>756.55779484936136</v>
      </c>
      <c r="V295" s="3">
        <f t="shared" si="120"/>
        <v>288623.1938167293</v>
      </c>
    </row>
    <row r="296" spans="1:22" ht="15" customHeight="1" x14ac:dyDescent="0.2">
      <c r="A296" s="1">
        <v>288</v>
      </c>
      <c r="B296" s="5">
        <v>48030</v>
      </c>
      <c r="C296" s="1">
        <f t="shared" si="109"/>
        <v>3.4636999999999998</v>
      </c>
      <c r="D296" s="2">
        <f t="shared" si="115"/>
        <v>3.5676109999999999</v>
      </c>
      <c r="E296" s="4">
        <f t="shared" si="110"/>
        <v>1E-4</v>
      </c>
      <c r="F296" s="4">
        <f t="shared" si="111"/>
        <v>1.21E-2</v>
      </c>
      <c r="G296" s="3">
        <f t="shared" si="122"/>
        <v>21255.52456979542</v>
      </c>
      <c r="H296" s="3">
        <f t="shared" si="112"/>
        <v>75831.443265972397</v>
      </c>
      <c r="I296" s="3">
        <f t="shared" si="114"/>
        <v>302.16606116606278</v>
      </c>
      <c r="J296" s="3">
        <f t="shared" si="123"/>
        <v>21.432653941210379</v>
      </c>
      <c r="K296" s="3">
        <f t="shared" si="124"/>
        <v>280.73340722485239</v>
      </c>
      <c r="L296" s="3">
        <f t="shared" si="125"/>
        <v>1078.0109636427183</v>
      </c>
      <c r="M296" s="3">
        <f t="shared" si="126"/>
        <v>305135.38530735398</v>
      </c>
      <c r="P296" s="4">
        <f t="shared" si="121"/>
        <v>2.2800000000000001E-2</v>
      </c>
      <c r="Q296" s="4">
        <f t="shared" si="113"/>
        <v>3.4799999999999998E-2</v>
      </c>
      <c r="R296" s="3">
        <f t="shared" si="117"/>
        <v>61589.335614462259</v>
      </c>
      <c r="S296" s="3">
        <f t="shared" si="116"/>
        <v>937.36088573636505</v>
      </c>
      <c r="T296" s="3">
        <f t="shared" si="118"/>
        <v>178.60907328194057</v>
      </c>
      <c r="U296" s="3">
        <f t="shared" si="119"/>
        <v>758.75181245442445</v>
      </c>
      <c r="V296" s="3">
        <f t="shared" si="120"/>
        <v>289560.55470246566</v>
      </c>
    </row>
    <row r="297" spans="1:22" ht="15" customHeight="1" x14ac:dyDescent="0.2">
      <c r="A297" s="1">
        <v>289</v>
      </c>
      <c r="B297" s="5">
        <v>48061</v>
      </c>
      <c r="C297" s="1">
        <f t="shared" ref="C297:C360" si="127">C296</f>
        <v>3.4636999999999998</v>
      </c>
      <c r="D297" s="2">
        <f t="shared" si="115"/>
        <v>3.5676109999999999</v>
      </c>
      <c r="E297" s="4">
        <f t="shared" ref="E297:E360" si="128">E296</f>
        <v>1E-4</v>
      </c>
      <c r="F297" s="4">
        <f t="shared" si="111"/>
        <v>1.21E-2</v>
      </c>
      <c r="G297" s="3">
        <f t="shared" si="122"/>
        <v>20974.791162570567</v>
      </c>
      <c r="H297" s="3">
        <f t="shared" si="112"/>
        <v>74829.895674289539</v>
      </c>
      <c r="I297" s="3">
        <f t="shared" si="114"/>
        <v>302.16606116606283</v>
      </c>
      <c r="J297" s="3">
        <f t="shared" si="123"/>
        <v>21.14958108892532</v>
      </c>
      <c r="K297" s="3">
        <f t="shared" si="124"/>
        <v>281.01648007713749</v>
      </c>
      <c r="L297" s="3">
        <f t="shared" si="125"/>
        <v>1078.0109636427185</v>
      </c>
      <c r="M297" s="3">
        <f t="shared" si="126"/>
        <v>306213.39627099672</v>
      </c>
      <c r="P297" s="4">
        <f t="shared" si="121"/>
        <v>2.2800000000000001E-2</v>
      </c>
      <c r="Q297" s="4">
        <f t="shared" si="113"/>
        <v>3.4799999999999998E-2</v>
      </c>
      <c r="R297" s="3">
        <f t="shared" si="117"/>
        <v>60830.583802007837</v>
      </c>
      <c r="S297" s="3">
        <f t="shared" si="116"/>
        <v>937.36088573636505</v>
      </c>
      <c r="T297" s="3">
        <f t="shared" si="118"/>
        <v>176.40869302582271</v>
      </c>
      <c r="U297" s="3">
        <f t="shared" si="119"/>
        <v>760.95219271054236</v>
      </c>
      <c r="V297" s="3">
        <f t="shared" si="120"/>
        <v>290497.91558820201</v>
      </c>
    </row>
    <row r="298" spans="1:22" ht="15" customHeight="1" x14ac:dyDescent="0.2">
      <c r="A298" s="1">
        <v>290</v>
      </c>
      <c r="B298" s="5">
        <v>48092</v>
      </c>
      <c r="C298" s="1">
        <f t="shared" si="127"/>
        <v>3.4636999999999998</v>
      </c>
      <c r="D298" s="2">
        <f t="shared" si="115"/>
        <v>3.5676109999999999</v>
      </c>
      <c r="E298" s="4">
        <f t="shared" si="128"/>
        <v>1E-4</v>
      </c>
      <c r="F298" s="4">
        <f t="shared" si="111"/>
        <v>1.21E-2</v>
      </c>
      <c r="G298" s="3">
        <f t="shared" si="122"/>
        <v>20693.774682493429</v>
      </c>
      <c r="H298" s="3">
        <f t="shared" si="112"/>
        <v>73827.33818878507</v>
      </c>
      <c r="I298" s="3">
        <f t="shared" si="114"/>
        <v>302.16606116606278</v>
      </c>
      <c r="J298" s="3">
        <f t="shared" si="123"/>
        <v>20.866222804847542</v>
      </c>
      <c r="K298" s="3">
        <f t="shared" si="124"/>
        <v>281.29983836121522</v>
      </c>
      <c r="L298" s="3">
        <f t="shared" si="125"/>
        <v>1078.0109636427183</v>
      </c>
      <c r="M298" s="3">
        <f t="shared" si="126"/>
        <v>307291.40723463945</v>
      </c>
      <c r="P298" s="4">
        <f t="shared" si="121"/>
        <v>2.2800000000000001E-2</v>
      </c>
      <c r="Q298" s="4">
        <f t="shared" si="113"/>
        <v>3.4799999999999998E-2</v>
      </c>
      <c r="R298" s="3">
        <f t="shared" si="117"/>
        <v>60069.631609297292</v>
      </c>
      <c r="S298" s="3">
        <f t="shared" si="116"/>
        <v>937.36088573636505</v>
      </c>
      <c r="T298" s="3">
        <f t="shared" si="118"/>
        <v>174.20193166696211</v>
      </c>
      <c r="U298" s="3">
        <f t="shared" si="119"/>
        <v>763.15895406940297</v>
      </c>
      <c r="V298" s="3">
        <f t="shared" si="120"/>
        <v>291435.27647393837</v>
      </c>
    </row>
    <row r="299" spans="1:22" ht="15" customHeight="1" x14ac:dyDescent="0.2">
      <c r="A299" s="1">
        <v>291</v>
      </c>
      <c r="B299" s="5">
        <v>48122</v>
      </c>
      <c r="C299" s="1">
        <f t="shared" si="127"/>
        <v>3.4636999999999998</v>
      </c>
      <c r="D299" s="2">
        <f t="shared" si="115"/>
        <v>3.5676109999999999</v>
      </c>
      <c r="E299" s="4">
        <f t="shared" si="128"/>
        <v>1E-4</v>
      </c>
      <c r="F299" s="4">
        <f t="shared" si="111"/>
        <v>1.21E-2</v>
      </c>
      <c r="G299" s="3">
        <f t="shared" si="122"/>
        <v>20412.474844132215</v>
      </c>
      <c r="H299" s="3">
        <f t="shared" si="112"/>
        <v>72823.769791149374</v>
      </c>
      <c r="I299" s="3">
        <f t="shared" si="114"/>
        <v>302.16606116606283</v>
      </c>
      <c r="J299" s="3">
        <f t="shared" si="123"/>
        <v>20.582578801166651</v>
      </c>
      <c r="K299" s="3">
        <f t="shared" si="124"/>
        <v>281.58348236489616</v>
      </c>
      <c r="L299" s="3">
        <f t="shared" si="125"/>
        <v>1078.0109636427185</v>
      </c>
      <c r="M299" s="3">
        <f t="shared" si="126"/>
        <v>308369.41819828219</v>
      </c>
      <c r="P299" s="4">
        <f t="shared" si="121"/>
        <v>2.2800000000000001E-2</v>
      </c>
      <c r="Q299" s="4">
        <f t="shared" si="113"/>
        <v>3.4799999999999998E-2</v>
      </c>
      <c r="R299" s="3">
        <f t="shared" si="117"/>
        <v>59306.472655227888</v>
      </c>
      <c r="S299" s="3">
        <f t="shared" si="116"/>
        <v>937.36088573636482</v>
      </c>
      <c r="T299" s="3">
        <f t="shared" si="118"/>
        <v>171.98877070016087</v>
      </c>
      <c r="U299" s="3">
        <f t="shared" si="119"/>
        <v>765.37211503620392</v>
      </c>
      <c r="V299" s="3">
        <f t="shared" si="120"/>
        <v>292372.63735967473</v>
      </c>
    </row>
    <row r="300" spans="1:22" ht="15" customHeight="1" x14ac:dyDescent="0.2">
      <c r="A300" s="1">
        <v>292</v>
      </c>
      <c r="B300" s="5">
        <v>48153</v>
      </c>
      <c r="C300" s="1">
        <f t="shared" si="127"/>
        <v>3.4636999999999998</v>
      </c>
      <c r="D300" s="2">
        <f t="shared" si="115"/>
        <v>3.5676109999999999</v>
      </c>
      <c r="E300" s="4">
        <f t="shared" si="128"/>
        <v>1E-4</v>
      </c>
      <c r="F300" s="4">
        <f t="shared" si="111"/>
        <v>1.21E-2</v>
      </c>
      <c r="G300" s="3">
        <f t="shared" si="122"/>
        <v>20130.891361767321</v>
      </c>
      <c r="H300" s="3">
        <f t="shared" si="112"/>
        <v>71819.189462046066</v>
      </c>
      <c r="I300" s="3">
        <f t="shared" si="114"/>
        <v>302.16606116606289</v>
      </c>
      <c r="J300" s="3">
        <f t="shared" si="123"/>
        <v>20.298648789782046</v>
      </c>
      <c r="K300" s="3">
        <f t="shared" si="124"/>
        <v>281.86741237628087</v>
      </c>
      <c r="L300" s="3">
        <f t="shared" si="125"/>
        <v>1078.0109636427187</v>
      </c>
      <c r="M300" s="3">
        <f t="shared" si="126"/>
        <v>309447.42916192493</v>
      </c>
      <c r="P300" s="4">
        <f t="shared" si="121"/>
        <v>2.2800000000000001E-2</v>
      </c>
      <c r="Q300" s="4">
        <f t="shared" si="113"/>
        <v>3.4799999999999998E-2</v>
      </c>
      <c r="R300" s="3">
        <f t="shared" si="117"/>
        <v>58541.100540191685</v>
      </c>
      <c r="S300" s="3">
        <f t="shared" si="116"/>
        <v>937.36088573636516</v>
      </c>
      <c r="T300" s="3">
        <f t="shared" si="118"/>
        <v>169.76919156655586</v>
      </c>
      <c r="U300" s="3">
        <f t="shared" si="119"/>
        <v>767.59169416980933</v>
      </c>
      <c r="V300" s="3">
        <f t="shared" si="120"/>
        <v>293309.99824541109</v>
      </c>
    </row>
    <row r="301" spans="1:22" ht="15" customHeight="1" x14ac:dyDescent="0.2">
      <c r="A301" s="1">
        <v>293</v>
      </c>
      <c r="B301" s="5">
        <v>48183</v>
      </c>
      <c r="C301" s="1">
        <f t="shared" si="127"/>
        <v>3.4636999999999998</v>
      </c>
      <c r="D301" s="2">
        <f t="shared" si="115"/>
        <v>3.5676109999999999</v>
      </c>
      <c r="E301" s="4">
        <f t="shared" si="128"/>
        <v>1E-4</v>
      </c>
      <c r="F301" s="4">
        <f t="shared" si="111"/>
        <v>1.21E-2</v>
      </c>
      <c r="G301" s="3">
        <f t="shared" si="122"/>
        <v>19849.023949391041</v>
      </c>
      <c r="H301" s="3">
        <f t="shared" si="112"/>
        <v>70813.596181110915</v>
      </c>
      <c r="I301" s="3">
        <f t="shared" si="114"/>
        <v>302.16606116606295</v>
      </c>
      <c r="J301" s="3">
        <f t="shared" si="123"/>
        <v>20.014432482302634</v>
      </c>
      <c r="K301" s="3">
        <f t="shared" si="124"/>
        <v>282.15162868376029</v>
      </c>
      <c r="L301" s="3">
        <f t="shared" si="125"/>
        <v>1078.0109636427189</v>
      </c>
      <c r="M301" s="3">
        <f t="shared" si="126"/>
        <v>310525.44012556766</v>
      </c>
      <c r="P301" s="4">
        <f t="shared" si="121"/>
        <v>2.2800000000000001E-2</v>
      </c>
      <c r="Q301" s="4">
        <f t="shared" si="113"/>
        <v>3.4799999999999998E-2</v>
      </c>
      <c r="R301" s="3">
        <f t="shared" si="117"/>
        <v>57773.508846021876</v>
      </c>
      <c r="S301" s="3">
        <f t="shared" si="116"/>
        <v>937.36088573636505</v>
      </c>
      <c r="T301" s="3">
        <f t="shared" si="118"/>
        <v>167.54317565346344</v>
      </c>
      <c r="U301" s="3">
        <f t="shared" si="119"/>
        <v>769.81771008290161</v>
      </c>
      <c r="V301" s="3">
        <f t="shared" si="120"/>
        <v>294247.35913114744</v>
      </c>
    </row>
    <row r="302" spans="1:22" ht="15" customHeight="1" x14ac:dyDescent="0.2">
      <c r="A302" s="1">
        <v>294</v>
      </c>
      <c r="B302" s="5">
        <v>48214</v>
      </c>
      <c r="C302" s="1">
        <f t="shared" si="127"/>
        <v>3.4636999999999998</v>
      </c>
      <c r="D302" s="2">
        <f t="shared" si="115"/>
        <v>3.5676109999999999</v>
      </c>
      <c r="E302" s="4">
        <f t="shared" si="128"/>
        <v>1E-4</v>
      </c>
      <c r="F302" s="4">
        <f t="shared" si="111"/>
        <v>1.21E-2</v>
      </c>
      <c r="G302" s="3">
        <f t="shared" si="122"/>
        <v>19566.87232070728</v>
      </c>
      <c r="H302" s="3">
        <f t="shared" si="112"/>
        <v>69806.988926950813</v>
      </c>
      <c r="I302" s="3">
        <f t="shared" si="114"/>
        <v>302.16606116606289</v>
      </c>
      <c r="J302" s="3">
        <f t="shared" si="123"/>
        <v>19.729929590046506</v>
      </c>
      <c r="K302" s="3">
        <f t="shared" si="124"/>
        <v>282.43613157601641</v>
      </c>
      <c r="L302" s="3">
        <f t="shared" si="125"/>
        <v>1078.0109636427187</v>
      </c>
      <c r="M302" s="3">
        <f t="shared" si="126"/>
        <v>311603.4510892104</v>
      </c>
      <c r="P302" s="4">
        <f t="shared" si="121"/>
        <v>2.2800000000000001E-2</v>
      </c>
      <c r="Q302" s="4">
        <f t="shared" si="113"/>
        <v>3.4799999999999998E-2</v>
      </c>
      <c r="R302" s="3">
        <f t="shared" si="117"/>
        <v>57003.691135938978</v>
      </c>
      <c r="S302" s="3">
        <f t="shared" si="116"/>
        <v>937.36088573636516</v>
      </c>
      <c r="T302" s="3">
        <f t="shared" si="118"/>
        <v>165.31070429422303</v>
      </c>
      <c r="U302" s="3">
        <f t="shared" si="119"/>
        <v>772.05018144214216</v>
      </c>
      <c r="V302" s="3">
        <f t="shared" si="120"/>
        <v>295184.7200168838</v>
      </c>
    </row>
    <row r="303" spans="1:22" ht="15" customHeight="1" x14ac:dyDescent="0.2">
      <c r="A303" s="1">
        <v>295</v>
      </c>
      <c r="B303" s="5">
        <v>48245</v>
      </c>
      <c r="C303" s="1">
        <f t="shared" si="127"/>
        <v>3.4636999999999998</v>
      </c>
      <c r="D303" s="2">
        <f t="shared" si="115"/>
        <v>3.5676109999999999</v>
      </c>
      <c r="E303" s="4">
        <f t="shared" si="128"/>
        <v>1E-4</v>
      </c>
      <c r="F303" s="4">
        <f t="shared" si="111"/>
        <v>1.21E-2</v>
      </c>
      <c r="G303" s="3">
        <f t="shared" si="122"/>
        <v>19284.436189131262</v>
      </c>
      <c r="H303" s="3">
        <f t="shared" si="112"/>
        <v>68799.366677142767</v>
      </c>
      <c r="I303" s="3">
        <f t="shared" si="114"/>
        <v>302.16606116606283</v>
      </c>
      <c r="J303" s="3">
        <f t="shared" si="123"/>
        <v>19.445139824040687</v>
      </c>
      <c r="K303" s="3">
        <f t="shared" si="124"/>
        <v>282.72092134202217</v>
      </c>
      <c r="L303" s="3">
        <f t="shared" si="125"/>
        <v>1078.0109636427185</v>
      </c>
      <c r="M303" s="3">
        <f t="shared" si="126"/>
        <v>312681.46205285314</v>
      </c>
      <c r="P303" s="4">
        <f t="shared" si="121"/>
        <v>2.2800000000000001E-2</v>
      </c>
      <c r="Q303" s="4">
        <f t="shared" si="113"/>
        <v>3.4799999999999998E-2</v>
      </c>
      <c r="R303" s="3">
        <f t="shared" si="117"/>
        <v>56231.640954496834</v>
      </c>
      <c r="S303" s="3">
        <f t="shared" si="116"/>
        <v>937.36088573636516</v>
      </c>
      <c r="T303" s="3">
        <f t="shared" si="118"/>
        <v>163.07175876804081</v>
      </c>
      <c r="U303" s="3">
        <f t="shared" si="119"/>
        <v>774.28912696832435</v>
      </c>
      <c r="V303" s="3">
        <f t="shared" si="120"/>
        <v>296122.08090262016</v>
      </c>
    </row>
    <row r="304" spans="1:22" ht="15" customHeight="1" x14ac:dyDescent="0.2">
      <c r="A304" s="1">
        <v>296</v>
      </c>
      <c r="B304" s="5">
        <v>48274</v>
      </c>
      <c r="C304" s="1">
        <f t="shared" si="127"/>
        <v>3.4636999999999998</v>
      </c>
      <c r="D304" s="2">
        <f t="shared" si="115"/>
        <v>3.5676109999999999</v>
      </c>
      <c r="E304" s="4">
        <f t="shared" si="128"/>
        <v>1E-4</v>
      </c>
      <c r="F304" s="4">
        <f t="shared" si="111"/>
        <v>1.21E-2</v>
      </c>
      <c r="G304" s="3">
        <f t="shared" si="122"/>
        <v>19001.715267789241</v>
      </c>
      <c r="H304" s="3">
        <f t="shared" si="112"/>
        <v>67790.728408232841</v>
      </c>
      <c r="I304" s="3">
        <f t="shared" si="114"/>
        <v>302.16606116606289</v>
      </c>
      <c r="J304" s="3">
        <f t="shared" si="123"/>
        <v>19.160062895020818</v>
      </c>
      <c r="K304" s="3">
        <f t="shared" si="124"/>
        <v>283.00599827104207</v>
      </c>
      <c r="L304" s="3">
        <f t="shared" si="125"/>
        <v>1078.0109636427187</v>
      </c>
      <c r="M304" s="3">
        <f t="shared" si="126"/>
        <v>313759.47301649587</v>
      </c>
      <c r="P304" s="4">
        <f t="shared" si="121"/>
        <v>2.2800000000000001E-2</v>
      </c>
      <c r="Q304" s="4">
        <f t="shared" si="113"/>
        <v>3.4799999999999998E-2</v>
      </c>
      <c r="R304" s="3">
        <f t="shared" si="117"/>
        <v>55457.35182752851</v>
      </c>
      <c r="S304" s="3">
        <f t="shared" si="116"/>
        <v>937.36088573636516</v>
      </c>
      <c r="T304" s="3">
        <f t="shared" si="118"/>
        <v>160.82632029983267</v>
      </c>
      <c r="U304" s="3">
        <f t="shared" si="119"/>
        <v>776.53456543653249</v>
      </c>
      <c r="V304" s="3">
        <f t="shared" si="120"/>
        <v>297059.44178835652</v>
      </c>
    </row>
    <row r="305" spans="1:22" ht="15" customHeight="1" x14ac:dyDescent="0.2">
      <c r="A305" s="1">
        <v>297</v>
      </c>
      <c r="B305" s="5">
        <v>48305</v>
      </c>
      <c r="C305" s="1">
        <f t="shared" si="127"/>
        <v>3.4636999999999998</v>
      </c>
      <c r="D305" s="2">
        <f t="shared" si="115"/>
        <v>3.5676109999999999</v>
      </c>
      <c r="E305" s="4">
        <f t="shared" si="128"/>
        <v>1E-4</v>
      </c>
      <c r="F305" s="4">
        <f t="shared" si="111"/>
        <v>1.21E-2</v>
      </c>
      <c r="G305" s="3">
        <f t="shared" si="122"/>
        <v>18718.7092695182</v>
      </c>
      <c r="H305" s="3">
        <f t="shared" si="112"/>
        <v>66781.07309573509</v>
      </c>
      <c r="I305" s="3">
        <f t="shared" si="114"/>
        <v>302.16606116606289</v>
      </c>
      <c r="J305" s="3">
        <f t="shared" si="123"/>
        <v>18.87469851343085</v>
      </c>
      <c r="K305" s="3">
        <f t="shared" si="124"/>
        <v>283.29136265263202</v>
      </c>
      <c r="L305" s="3">
        <f t="shared" si="125"/>
        <v>1078.0109636427187</v>
      </c>
      <c r="M305" s="3">
        <f t="shared" si="126"/>
        <v>314837.48398013861</v>
      </c>
      <c r="P305" s="4">
        <f t="shared" si="121"/>
        <v>2.2800000000000001E-2</v>
      </c>
      <c r="Q305" s="4">
        <f t="shared" si="113"/>
        <v>3.4799999999999998E-2</v>
      </c>
      <c r="R305" s="3">
        <f t="shared" si="117"/>
        <v>54680.81726209198</v>
      </c>
      <c r="S305" s="3">
        <f t="shared" si="116"/>
        <v>937.36088573636505</v>
      </c>
      <c r="T305" s="3">
        <f t="shared" si="118"/>
        <v>158.57437006006674</v>
      </c>
      <c r="U305" s="3">
        <f t="shared" si="119"/>
        <v>778.78651567629834</v>
      </c>
      <c r="V305" s="3">
        <f t="shared" si="120"/>
        <v>297996.80267409288</v>
      </c>
    </row>
    <row r="306" spans="1:22" ht="15" customHeight="1" x14ac:dyDescent="0.2">
      <c r="A306" s="1">
        <v>298</v>
      </c>
      <c r="B306" s="5">
        <v>48335</v>
      </c>
      <c r="C306" s="1">
        <f t="shared" si="127"/>
        <v>3.4636999999999998</v>
      </c>
      <c r="D306" s="2">
        <f t="shared" si="115"/>
        <v>3.5676109999999999</v>
      </c>
      <c r="E306" s="4">
        <f t="shared" si="128"/>
        <v>1E-4</v>
      </c>
      <c r="F306" s="4">
        <f t="shared" si="111"/>
        <v>1.21E-2</v>
      </c>
      <c r="G306" s="3">
        <f t="shared" si="122"/>
        <v>18435.417906865569</v>
      </c>
      <c r="H306" s="3">
        <f t="shared" si="112"/>
        <v>65770.399714130574</v>
      </c>
      <c r="I306" s="3">
        <f t="shared" si="114"/>
        <v>302.16606116606289</v>
      </c>
      <c r="J306" s="3">
        <f t="shared" si="123"/>
        <v>18.58904638942278</v>
      </c>
      <c r="K306" s="3">
        <f t="shared" si="124"/>
        <v>283.57701477664011</v>
      </c>
      <c r="L306" s="3">
        <f t="shared" si="125"/>
        <v>1078.0109636427187</v>
      </c>
      <c r="M306" s="3">
        <f t="shared" si="126"/>
        <v>315915.49494378135</v>
      </c>
      <c r="P306" s="4">
        <f t="shared" si="121"/>
        <v>2.2800000000000001E-2</v>
      </c>
      <c r="Q306" s="4">
        <f t="shared" si="113"/>
        <v>3.4799999999999998E-2</v>
      </c>
      <c r="R306" s="3">
        <f t="shared" si="117"/>
        <v>53902.030746415679</v>
      </c>
      <c r="S306" s="3">
        <f t="shared" si="116"/>
        <v>937.36088573636505</v>
      </c>
      <c r="T306" s="3">
        <f t="shared" si="118"/>
        <v>156.31588916460547</v>
      </c>
      <c r="U306" s="3">
        <f t="shared" si="119"/>
        <v>781.04499657175961</v>
      </c>
      <c r="V306" s="3">
        <f t="shared" si="120"/>
        <v>298934.16355982923</v>
      </c>
    </row>
    <row r="307" spans="1:22" ht="15" customHeight="1" x14ac:dyDescent="0.2">
      <c r="A307" s="1">
        <v>299</v>
      </c>
      <c r="B307" s="5">
        <v>48366</v>
      </c>
      <c r="C307" s="1">
        <f t="shared" si="127"/>
        <v>3.4636999999999998</v>
      </c>
      <c r="D307" s="2">
        <f t="shared" si="115"/>
        <v>3.5676109999999999</v>
      </c>
      <c r="E307" s="4">
        <f t="shared" si="128"/>
        <v>1E-4</v>
      </c>
      <c r="F307" s="4">
        <f t="shared" si="111"/>
        <v>1.21E-2</v>
      </c>
      <c r="G307" s="3">
        <f t="shared" si="122"/>
        <v>18151.840892088927</v>
      </c>
      <c r="H307" s="3">
        <f t="shared" si="112"/>
        <v>64758.707236866263</v>
      </c>
      <c r="I307" s="3">
        <f t="shared" si="114"/>
        <v>302.16606116606289</v>
      </c>
      <c r="J307" s="3">
        <f t="shared" si="123"/>
        <v>18.303106232856333</v>
      </c>
      <c r="K307" s="3">
        <f t="shared" si="124"/>
        <v>283.86295493320654</v>
      </c>
      <c r="L307" s="3">
        <f t="shared" si="125"/>
        <v>1078.0109636427187</v>
      </c>
      <c r="M307" s="3">
        <f t="shared" si="126"/>
        <v>316993.50590742409</v>
      </c>
      <c r="P307" s="4">
        <f t="shared" si="121"/>
        <v>2.2800000000000001E-2</v>
      </c>
      <c r="Q307" s="4">
        <f t="shared" si="113"/>
        <v>3.4799999999999998E-2</v>
      </c>
      <c r="R307" s="3">
        <f t="shared" si="117"/>
        <v>53120.985749843923</v>
      </c>
      <c r="S307" s="3">
        <f t="shared" si="116"/>
        <v>937.36088573636516</v>
      </c>
      <c r="T307" s="3">
        <f t="shared" si="118"/>
        <v>154.05085867454736</v>
      </c>
      <c r="U307" s="3">
        <f t="shared" si="119"/>
        <v>783.31002706181778</v>
      </c>
      <c r="V307" s="3">
        <f t="shared" si="120"/>
        <v>299871.52444556559</v>
      </c>
    </row>
    <row r="308" spans="1:22" ht="15" customHeight="1" x14ac:dyDescent="0.2">
      <c r="A308" s="1">
        <v>300</v>
      </c>
      <c r="B308" s="5">
        <v>48396</v>
      </c>
      <c r="C308" s="1">
        <f t="shared" si="127"/>
        <v>3.4636999999999998</v>
      </c>
      <c r="D308" s="2">
        <f t="shared" si="115"/>
        <v>3.5676109999999999</v>
      </c>
      <c r="E308" s="4">
        <f t="shared" si="128"/>
        <v>1E-4</v>
      </c>
      <c r="F308" s="4">
        <f t="shared" si="111"/>
        <v>1.21E-2</v>
      </c>
      <c r="G308" s="3">
        <f t="shared" si="122"/>
        <v>17867.97793715572</v>
      </c>
      <c r="H308" s="3">
        <f t="shared" si="112"/>
        <v>63745.994636354051</v>
      </c>
      <c r="I308" s="3">
        <f t="shared" si="114"/>
        <v>302.16606116606289</v>
      </c>
      <c r="J308" s="3">
        <f t="shared" si="123"/>
        <v>18.016877753298683</v>
      </c>
      <c r="K308" s="3">
        <f t="shared" si="124"/>
        <v>284.14918341276422</v>
      </c>
      <c r="L308" s="3">
        <f t="shared" si="125"/>
        <v>1078.0109636427187</v>
      </c>
      <c r="M308" s="3">
        <f t="shared" si="126"/>
        <v>318071.51687106682</v>
      </c>
      <c r="P308" s="4">
        <f t="shared" si="121"/>
        <v>2.2800000000000001E-2</v>
      </c>
      <c r="Q308" s="4">
        <f t="shared" si="113"/>
        <v>3.4799999999999998E-2</v>
      </c>
      <c r="R308" s="3">
        <f t="shared" si="117"/>
        <v>52337.675722782107</v>
      </c>
      <c r="S308" s="3">
        <f t="shared" si="116"/>
        <v>937.36088573636516</v>
      </c>
      <c r="T308" s="3">
        <f t="shared" si="118"/>
        <v>151.7792595960681</v>
      </c>
      <c r="U308" s="3">
        <f t="shared" si="119"/>
        <v>785.58162614029709</v>
      </c>
      <c r="V308" s="3">
        <f t="shared" si="120"/>
        <v>300808.88533130195</v>
      </c>
    </row>
    <row r="309" spans="1:22" ht="15" customHeight="1" x14ac:dyDescent="0.2">
      <c r="A309" s="1">
        <v>301</v>
      </c>
      <c r="B309" s="5">
        <v>48427</v>
      </c>
      <c r="C309" s="1">
        <f t="shared" si="127"/>
        <v>3.4636999999999998</v>
      </c>
      <c r="D309" s="2">
        <f t="shared" si="115"/>
        <v>3.5676109999999999</v>
      </c>
      <c r="E309" s="4">
        <f t="shared" si="128"/>
        <v>1E-4</v>
      </c>
      <c r="F309" s="4">
        <f t="shared" si="111"/>
        <v>1.21E-2</v>
      </c>
      <c r="G309" s="3">
        <f t="shared" si="122"/>
        <v>17583.828753742957</v>
      </c>
      <c r="H309" s="3">
        <f t="shared" si="112"/>
        <v>62732.260883969662</v>
      </c>
      <c r="I309" s="3">
        <f t="shared" si="114"/>
        <v>302.16606116606289</v>
      </c>
      <c r="J309" s="3">
        <f t="shared" si="123"/>
        <v>17.730360660024147</v>
      </c>
      <c r="K309" s="3">
        <f t="shared" si="124"/>
        <v>284.43570050603876</v>
      </c>
      <c r="L309" s="3">
        <f t="shared" si="125"/>
        <v>1078.0109636427187</v>
      </c>
      <c r="M309" s="3">
        <f t="shared" si="126"/>
        <v>319149.52783470956</v>
      </c>
      <c r="P309" s="4">
        <f t="shared" si="121"/>
        <v>2.2800000000000001E-2</v>
      </c>
      <c r="Q309" s="4">
        <f t="shared" si="113"/>
        <v>3.4799999999999998E-2</v>
      </c>
      <c r="R309" s="3">
        <f t="shared" si="117"/>
        <v>51552.094096641813</v>
      </c>
      <c r="S309" s="3">
        <f t="shared" si="116"/>
        <v>937.36088573636516</v>
      </c>
      <c r="T309" s="3">
        <f t="shared" si="118"/>
        <v>149.50107288026126</v>
      </c>
      <c r="U309" s="3">
        <f t="shared" si="119"/>
        <v>787.85981285610387</v>
      </c>
      <c r="V309" s="3">
        <f t="shared" si="120"/>
        <v>301746.24621703831</v>
      </c>
    </row>
    <row r="310" spans="1:22" ht="15" customHeight="1" x14ac:dyDescent="0.2">
      <c r="A310" s="1">
        <v>302</v>
      </c>
      <c r="B310" s="5">
        <v>48458</v>
      </c>
      <c r="C310" s="1">
        <f t="shared" si="127"/>
        <v>3.4636999999999998</v>
      </c>
      <c r="D310" s="2">
        <f t="shared" si="115"/>
        <v>3.5676109999999999</v>
      </c>
      <c r="E310" s="4">
        <f t="shared" si="128"/>
        <v>1E-4</v>
      </c>
      <c r="F310" s="4">
        <f t="shared" si="111"/>
        <v>1.21E-2</v>
      </c>
      <c r="G310" s="3">
        <f t="shared" si="122"/>
        <v>17299.39305323692</v>
      </c>
      <c r="H310" s="3">
        <f t="shared" si="112"/>
        <v>61717.504950051618</v>
      </c>
      <c r="I310" s="3">
        <f t="shared" si="114"/>
        <v>302.16606116606295</v>
      </c>
      <c r="J310" s="3">
        <f t="shared" si="123"/>
        <v>17.443554662013891</v>
      </c>
      <c r="K310" s="3">
        <f t="shared" si="124"/>
        <v>284.72250650404908</v>
      </c>
      <c r="L310" s="3">
        <f t="shared" si="125"/>
        <v>1078.0109636427189</v>
      </c>
      <c r="M310" s="3">
        <f t="shared" si="126"/>
        <v>320227.5387983523</v>
      </c>
      <c r="P310" s="4">
        <f t="shared" si="121"/>
        <v>2.2800000000000001E-2</v>
      </c>
      <c r="Q310" s="4">
        <f t="shared" si="113"/>
        <v>3.4799999999999998E-2</v>
      </c>
      <c r="R310" s="3">
        <f t="shared" si="117"/>
        <v>50764.234283785707</v>
      </c>
      <c r="S310" s="3">
        <f t="shared" si="116"/>
        <v>937.36088573636505</v>
      </c>
      <c r="T310" s="3">
        <f t="shared" si="118"/>
        <v>147.21627942297854</v>
      </c>
      <c r="U310" s="3">
        <f t="shared" si="119"/>
        <v>790.14460631338648</v>
      </c>
      <c r="V310" s="3">
        <f t="shared" si="120"/>
        <v>302683.60710277467</v>
      </c>
    </row>
    <row r="311" spans="1:22" ht="15" customHeight="1" x14ac:dyDescent="0.2">
      <c r="A311" s="1">
        <v>303</v>
      </c>
      <c r="B311" s="5">
        <v>48488</v>
      </c>
      <c r="C311" s="1">
        <f t="shared" si="127"/>
        <v>3.4636999999999998</v>
      </c>
      <c r="D311" s="2">
        <f t="shared" si="115"/>
        <v>3.5676109999999999</v>
      </c>
      <c r="E311" s="4">
        <f t="shared" si="128"/>
        <v>1E-4</v>
      </c>
      <c r="F311" s="4">
        <f t="shared" si="111"/>
        <v>1.21E-2</v>
      </c>
      <c r="G311" s="3">
        <f t="shared" si="122"/>
        <v>17014.670546732872</v>
      </c>
      <c r="H311" s="3">
        <f t="shared" si="112"/>
        <v>60701.725803900204</v>
      </c>
      <c r="I311" s="3">
        <f t="shared" si="114"/>
        <v>302.16606116606295</v>
      </c>
      <c r="J311" s="3">
        <f t="shared" si="123"/>
        <v>17.156459467955646</v>
      </c>
      <c r="K311" s="3">
        <f t="shared" si="124"/>
        <v>285.0096016981073</v>
      </c>
      <c r="L311" s="3">
        <f t="shared" si="125"/>
        <v>1078.0109636427189</v>
      </c>
      <c r="M311" s="3">
        <f t="shared" si="126"/>
        <v>321305.54976199503</v>
      </c>
      <c r="P311" s="4">
        <f t="shared" si="121"/>
        <v>2.2800000000000001E-2</v>
      </c>
      <c r="Q311" s="4">
        <f t="shared" si="113"/>
        <v>3.4799999999999998E-2</v>
      </c>
      <c r="R311" s="3">
        <f t="shared" si="117"/>
        <v>49974.089677472322</v>
      </c>
      <c r="S311" s="3">
        <f t="shared" si="116"/>
        <v>937.36088573636516</v>
      </c>
      <c r="T311" s="3">
        <f t="shared" si="118"/>
        <v>144.92486006466973</v>
      </c>
      <c r="U311" s="3">
        <f t="shared" si="119"/>
        <v>792.43602567169546</v>
      </c>
      <c r="V311" s="3">
        <f t="shared" si="120"/>
        <v>303620.96798851102</v>
      </c>
    </row>
    <row r="312" spans="1:22" ht="15" customHeight="1" x14ac:dyDescent="0.2">
      <c r="A312" s="1">
        <v>304</v>
      </c>
      <c r="B312" s="5">
        <v>48519</v>
      </c>
      <c r="C312" s="1">
        <f t="shared" si="127"/>
        <v>3.4636999999999998</v>
      </c>
      <c r="D312" s="2">
        <f t="shared" si="115"/>
        <v>3.5676109999999999</v>
      </c>
      <c r="E312" s="4">
        <f t="shared" si="128"/>
        <v>1E-4</v>
      </c>
      <c r="F312" s="4">
        <f t="shared" si="111"/>
        <v>1.21E-2</v>
      </c>
      <c r="G312" s="3">
        <f t="shared" si="122"/>
        <v>16729.660945034764</v>
      </c>
      <c r="H312" s="3">
        <f t="shared" si="112"/>
        <v>59684.922413776418</v>
      </c>
      <c r="I312" s="3">
        <f t="shared" si="114"/>
        <v>302.16606116606289</v>
      </c>
      <c r="J312" s="3">
        <f t="shared" si="123"/>
        <v>16.869074786243385</v>
      </c>
      <c r="K312" s="3">
        <f t="shared" si="124"/>
        <v>285.29698637981949</v>
      </c>
      <c r="L312" s="3">
        <f t="shared" si="125"/>
        <v>1078.0109636427187</v>
      </c>
      <c r="M312" s="3">
        <f t="shared" si="126"/>
        <v>322383.56072563777</v>
      </c>
      <c r="P312" s="4">
        <f t="shared" si="121"/>
        <v>2.2800000000000001E-2</v>
      </c>
      <c r="Q312" s="4">
        <f t="shared" si="113"/>
        <v>3.4799999999999998E-2</v>
      </c>
      <c r="R312" s="3">
        <f t="shared" si="117"/>
        <v>49181.653651800625</v>
      </c>
      <c r="S312" s="3">
        <f t="shared" si="116"/>
        <v>937.36088573636528</v>
      </c>
      <c r="T312" s="3">
        <f t="shared" si="118"/>
        <v>142.6267955902218</v>
      </c>
      <c r="U312" s="3">
        <f t="shared" si="119"/>
        <v>794.73409014614344</v>
      </c>
      <c r="V312" s="3">
        <f t="shared" si="120"/>
        <v>304558.32887424738</v>
      </c>
    </row>
    <row r="313" spans="1:22" ht="15" customHeight="1" x14ac:dyDescent="0.2">
      <c r="A313" s="1">
        <v>305</v>
      </c>
      <c r="B313" s="5">
        <v>48549</v>
      </c>
      <c r="C313" s="1">
        <f t="shared" si="127"/>
        <v>3.4636999999999998</v>
      </c>
      <c r="D313" s="2">
        <f t="shared" si="115"/>
        <v>3.5676109999999999</v>
      </c>
      <c r="E313" s="4">
        <f t="shared" si="128"/>
        <v>1E-4</v>
      </c>
      <c r="F313" s="4">
        <f t="shared" si="111"/>
        <v>1.21E-2</v>
      </c>
      <c r="G313" s="3">
        <f t="shared" si="122"/>
        <v>16444.363958654943</v>
      </c>
      <c r="H313" s="3">
        <f t="shared" si="112"/>
        <v>58667.093746900922</v>
      </c>
      <c r="I313" s="3">
        <f t="shared" si="114"/>
        <v>302.16606116606289</v>
      </c>
      <c r="J313" s="3">
        <f t="shared" si="123"/>
        <v>16.581400324977068</v>
      </c>
      <c r="K313" s="3">
        <f t="shared" si="124"/>
        <v>285.58466084108579</v>
      </c>
      <c r="L313" s="3">
        <f t="shared" si="125"/>
        <v>1078.0109636427187</v>
      </c>
      <c r="M313" s="3">
        <f t="shared" si="126"/>
        <v>323461.57168928051</v>
      </c>
      <c r="P313" s="4">
        <f t="shared" si="121"/>
        <v>2.2800000000000001E-2</v>
      </c>
      <c r="Q313" s="4">
        <f t="shared" si="113"/>
        <v>3.4799999999999998E-2</v>
      </c>
      <c r="R313" s="3">
        <f t="shared" si="117"/>
        <v>48386.919561654482</v>
      </c>
      <c r="S313" s="3">
        <f t="shared" si="116"/>
        <v>937.36088573636516</v>
      </c>
      <c r="T313" s="3">
        <f t="shared" si="118"/>
        <v>140.32206672879798</v>
      </c>
      <c r="U313" s="3">
        <f t="shared" si="119"/>
        <v>797.03881900756721</v>
      </c>
      <c r="V313" s="3">
        <f t="shared" si="120"/>
        <v>305495.68975998374</v>
      </c>
    </row>
    <row r="314" spans="1:22" ht="15" customHeight="1" x14ac:dyDescent="0.2">
      <c r="A314" s="1">
        <v>306</v>
      </c>
      <c r="B314" s="5">
        <v>48580</v>
      </c>
      <c r="C314" s="1">
        <f t="shared" si="127"/>
        <v>3.4636999999999998</v>
      </c>
      <c r="D314" s="2">
        <f t="shared" si="115"/>
        <v>3.5676109999999999</v>
      </c>
      <c r="E314" s="4">
        <f t="shared" si="128"/>
        <v>1E-4</v>
      </c>
      <c r="F314" s="4">
        <f t="shared" si="111"/>
        <v>1.21E-2</v>
      </c>
      <c r="G314" s="3">
        <f t="shared" si="122"/>
        <v>16158.779297813857</v>
      </c>
      <c r="H314" s="3">
        <f t="shared" si="112"/>
        <v>57648.23876945299</v>
      </c>
      <c r="I314" s="3">
        <f t="shared" si="114"/>
        <v>302.16606116606283</v>
      </c>
      <c r="J314" s="3">
        <f t="shared" si="123"/>
        <v>16.293435791962306</v>
      </c>
      <c r="K314" s="3">
        <f t="shared" si="124"/>
        <v>285.87262537410055</v>
      </c>
      <c r="L314" s="3">
        <f t="shared" si="125"/>
        <v>1078.0109636427185</v>
      </c>
      <c r="M314" s="3">
        <f t="shared" si="126"/>
        <v>324539.58265292324</v>
      </c>
      <c r="P314" s="4">
        <f t="shared" si="121"/>
        <v>2.2800000000000001E-2</v>
      </c>
      <c r="Q314" s="4">
        <f t="shared" si="113"/>
        <v>3.4799999999999998E-2</v>
      </c>
      <c r="R314" s="3">
        <f t="shared" si="117"/>
        <v>47589.880742646914</v>
      </c>
      <c r="S314" s="3">
        <f t="shared" si="116"/>
        <v>937.36088573636505</v>
      </c>
      <c r="T314" s="3">
        <f t="shared" si="118"/>
        <v>138.01065415367603</v>
      </c>
      <c r="U314" s="3">
        <f t="shared" si="119"/>
        <v>799.35023158268905</v>
      </c>
      <c r="V314" s="3">
        <f t="shared" si="120"/>
        <v>306433.0506457201</v>
      </c>
    </row>
    <row r="315" spans="1:22" ht="15" customHeight="1" x14ac:dyDescent="0.2">
      <c r="A315" s="1">
        <v>307</v>
      </c>
      <c r="B315" s="5">
        <v>48611</v>
      </c>
      <c r="C315" s="1">
        <f t="shared" si="127"/>
        <v>3.4636999999999998</v>
      </c>
      <c r="D315" s="2">
        <f t="shared" si="115"/>
        <v>3.5676109999999999</v>
      </c>
      <c r="E315" s="4">
        <f t="shared" si="128"/>
        <v>1E-4</v>
      </c>
      <c r="F315" s="4">
        <f t="shared" si="111"/>
        <v>1.21E-2</v>
      </c>
      <c r="G315" s="3">
        <f t="shared" si="122"/>
        <v>15872.906672439756</v>
      </c>
      <c r="H315" s="3">
        <f t="shared" si="112"/>
        <v>56628.356446569473</v>
      </c>
      <c r="I315" s="3">
        <f t="shared" si="114"/>
        <v>302.16606116606289</v>
      </c>
      <c r="J315" s="3">
        <f t="shared" si="123"/>
        <v>16.005180894710087</v>
      </c>
      <c r="K315" s="3">
        <f t="shared" si="124"/>
        <v>286.16088027135282</v>
      </c>
      <c r="L315" s="3">
        <f t="shared" si="125"/>
        <v>1078.0109636427187</v>
      </c>
      <c r="M315" s="3">
        <f t="shared" si="126"/>
        <v>325617.59361656598</v>
      </c>
      <c r="P315" s="4">
        <f t="shared" si="121"/>
        <v>2.2800000000000001E-2</v>
      </c>
      <c r="Q315" s="4">
        <f t="shared" si="113"/>
        <v>3.4799999999999998E-2</v>
      </c>
      <c r="R315" s="3">
        <f t="shared" si="117"/>
        <v>46790.530511064222</v>
      </c>
      <c r="S315" s="3">
        <f t="shared" si="116"/>
        <v>937.36088573636516</v>
      </c>
      <c r="T315" s="3">
        <f t="shared" si="118"/>
        <v>135.69253848208623</v>
      </c>
      <c r="U315" s="3">
        <f t="shared" si="119"/>
        <v>801.66834725427896</v>
      </c>
      <c r="V315" s="3">
        <f t="shared" si="120"/>
        <v>307370.41153145646</v>
      </c>
    </row>
    <row r="316" spans="1:22" ht="15" customHeight="1" x14ac:dyDescent="0.2">
      <c r="A316" s="1">
        <v>308</v>
      </c>
      <c r="B316" s="5">
        <v>48639</v>
      </c>
      <c r="C316" s="1">
        <f t="shared" si="127"/>
        <v>3.4636999999999998</v>
      </c>
      <c r="D316" s="2">
        <f t="shared" si="115"/>
        <v>3.5676109999999999</v>
      </c>
      <c r="E316" s="4">
        <f t="shared" si="128"/>
        <v>1E-4</v>
      </c>
      <c r="F316" s="4">
        <f t="shared" si="111"/>
        <v>1.21E-2</v>
      </c>
      <c r="G316" s="3">
        <f t="shared" si="122"/>
        <v>15586.745792168404</v>
      </c>
      <c r="H316" s="3">
        <f t="shared" si="112"/>
        <v>55607.445742343705</v>
      </c>
      <c r="I316" s="3">
        <f t="shared" si="114"/>
        <v>302.16606116606289</v>
      </c>
      <c r="J316" s="3">
        <f t="shared" si="123"/>
        <v>15.716635340436474</v>
      </c>
      <c r="K316" s="3">
        <f t="shared" si="124"/>
        <v>286.44942582562641</v>
      </c>
      <c r="L316" s="3">
        <f t="shared" si="125"/>
        <v>1078.0109636427187</v>
      </c>
      <c r="M316" s="3">
        <f t="shared" si="126"/>
        <v>326695.60458020872</v>
      </c>
      <c r="P316" s="4">
        <f t="shared" si="121"/>
        <v>2.2800000000000001E-2</v>
      </c>
      <c r="Q316" s="4">
        <f t="shared" si="113"/>
        <v>3.4799999999999998E-2</v>
      </c>
      <c r="R316" s="3">
        <f t="shared" si="117"/>
        <v>45988.862163809943</v>
      </c>
      <c r="S316" s="3">
        <f t="shared" si="116"/>
        <v>937.36088573636516</v>
      </c>
      <c r="T316" s="3">
        <f t="shared" si="118"/>
        <v>133.36770027504883</v>
      </c>
      <c r="U316" s="3">
        <f t="shared" si="119"/>
        <v>803.99318546131633</v>
      </c>
      <c r="V316" s="3">
        <f t="shared" si="120"/>
        <v>308307.77241719281</v>
      </c>
    </row>
    <row r="317" spans="1:22" ht="15" customHeight="1" x14ac:dyDescent="0.2">
      <c r="A317" s="1">
        <v>309</v>
      </c>
      <c r="B317" s="5">
        <v>48670</v>
      </c>
      <c r="C317" s="1">
        <f t="shared" si="127"/>
        <v>3.4636999999999998</v>
      </c>
      <c r="D317" s="2">
        <f t="shared" si="115"/>
        <v>3.5676109999999999</v>
      </c>
      <c r="E317" s="4">
        <f t="shared" si="128"/>
        <v>1E-4</v>
      </c>
      <c r="F317" s="4">
        <f t="shared" si="111"/>
        <v>1.21E-2</v>
      </c>
      <c r="G317" s="3">
        <f t="shared" si="122"/>
        <v>15300.296366342776</v>
      </c>
      <c r="H317" s="3">
        <f t="shared" si="112"/>
        <v>54585.505619824515</v>
      </c>
      <c r="I317" s="3">
        <f t="shared" si="114"/>
        <v>302.16606116606289</v>
      </c>
      <c r="J317" s="3">
        <f t="shared" si="123"/>
        <v>15.4277988360623</v>
      </c>
      <c r="K317" s="3">
        <f t="shared" si="124"/>
        <v>286.73826233000057</v>
      </c>
      <c r="L317" s="3">
        <f t="shared" si="125"/>
        <v>1078.0109636427187</v>
      </c>
      <c r="M317" s="3">
        <f t="shared" si="126"/>
        <v>327773.61554385145</v>
      </c>
      <c r="P317" s="4">
        <f t="shared" si="121"/>
        <v>2.2800000000000001E-2</v>
      </c>
      <c r="Q317" s="4">
        <f t="shared" si="113"/>
        <v>3.4799999999999998E-2</v>
      </c>
      <c r="R317" s="3">
        <f t="shared" si="117"/>
        <v>45184.868978348626</v>
      </c>
      <c r="S317" s="3">
        <f t="shared" si="116"/>
        <v>937.36088573636516</v>
      </c>
      <c r="T317" s="3">
        <f t="shared" si="118"/>
        <v>131.03612003721102</v>
      </c>
      <c r="U317" s="3">
        <f t="shared" si="119"/>
        <v>806.32476569915411</v>
      </c>
      <c r="V317" s="3">
        <f t="shared" si="120"/>
        <v>309245.13330292917</v>
      </c>
    </row>
    <row r="318" spans="1:22" ht="15" customHeight="1" x14ac:dyDescent="0.2">
      <c r="A318" s="1">
        <v>310</v>
      </c>
      <c r="B318" s="5">
        <v>48700</v>
      </c>
      <c r="C318" s="1">
        <f t="shared" si="127"/>
        <v>3.4636999999999998</v>
      </c>
      <c r="D318" s="2">
        <f t="shared" si="115"/>
        <v>3.5676109999999999</v>
      </c>
      <c r="E318" s="4">
        <f t="shared" si="128"/>
        <v>1E-4</v>
      </c>
      <c r="F318" s="4">
        <f t="shared" si="111"/>
        <v>1.21E-2</v>
      </c>
      <c r="G318" s="3">
        <f t="shared" si="122"/>
        <v>15013.558104012776</v>
      </c>
      <c r="H318" s="3">
        <f t="shared" si="112"/>
        <v>53562.535041015122</v>
      </c>
      <c r="I318" s="3">
        <f t="shared" si="114"/>
        <v>302.16606116606283</v>
      </c>
      <c r="J318" s="3">
        <f t="shared" si="123"/>
        <v>15.138671088212883</v>
      </c>
      <c r="K318" s="3">
        <f t="shared" si="124"/>
        <v>287.02739007784993</v>
      </c>
      <c r="L318" s="3">
        <f t="shared" si="125"/>
        <v>1078.0109636427185</v>
      </c>
      <c r="M318" s="3">
        <f t="shared" si="126"/>
        <v>328851.62650749419</v>
      </c>
      <c r="P318" s="4">
        <f t="shared" si="121"/>
        <v>2.2800000000000001E-2</v>
      </c>
      <c r="Q318" s="4">
        <f t="shared" si="113"/>
        <v>3.4799999999999998E-2</v>
      </c>
      <c r="R318" s="3">
        <f t="shared" si="117"/>
        <v>44378.544212649475</v>
      </c>
      <c r="S318" s="3">
        <f t="shared" si="116"/>
        <v>937.36088573636505</v>
      </c>
      <c r="T318" s="3">
        <f t="shared" si="118"/>
        <v>128.69777821668347</v>
      </c>
      <c r="U318" s="3">
        <f t="shared" si="119"/>
        <v>808.6631075196816</v>
      </c>
      <c r="V318" s="3">
        <f t="shared" si="120"/>
        <v>310182.49418866553</v>
      </c>
    </row>
    <row r="319" spans="1:22" ht="15" customHeight="1" x14ac:dyDescent="0.2">
      <c r="A319" s="1">
        <v>311</v>
      </c>
      <c r="B319" s="5">
        <v>48731</v>
      </c>
      <c r="C319" s="1">
        <f t="shared" si="127"/>
        <v>3.4636999999999998</v>
      </c>
      <c r="D319" s="2">
        <f t="shared" si="115"/>
        <v>3.5676109999999999</v>
      </c>
      <c r="E319" s="4">
        <f t="shared" si="128"/>
        <v>1E-4</v>
      </c>
      <c r="F319" s="4">
        <f t="shared" si="111"/>
        <v>1.21E-2</v>
      </c>
      <c r="G319" s="3">
        <f t="shared" si="122"/>
        <v>14726.530713934926</v>
      </c>
      <c r="H319" s="3">
        <f t="shared" si="112"/>
        <v>52538.532966872095</v>
      </c>
      <c r="I319" s="3">
        <f t="shared" si="114"/>
        <v>302.16606116606283</v>
      </c>
      <c r="J319" s="3">
        <f t="shared" si="123"/>
        <v>14.849251803217717</v>
      </c>
      <c r="K319" s="3">
        <f t="shared" si="124"/>
        <v>287.31680936284511</v>
      </c>
      <c r="L319" s="3">
        <f t="shared" si="125"/>
        <v>1078.0109636427185</v>
      </c>
      <c r="M319" s="3">
        <f t="shared" si="126"/>
        <v>329929.63747113693</v>
      </c>
      <c r="P319" s="4">
        <f t="shared" si="121"/>
        <v>2.2800000000000001E-2</v>
      </c>
      <c r="Q319" s="4">
        <f t="shared" si="113"/>
        <v>3.4799999999999998E-2</v>
      </c>
      <c r="R319" s="3">
        <f t="shared" si="117"/>
        <v>43569.881105129796</v>
      </c>
      <c r="S319" s="3">
        <f t="shared" si="116"/>
        <v>937.36088573636528</v>
      </c>
      <c r="T319" s="3">
        <f t="shared" si="118"/>
        <v>126.3526552048764</v>
      </c>
      <c r="U319" s="3">
        <f t="shared" si="119"/>
        <v>811.00823053148883</v>
      </c>
      <c r="V319" s="3">
        <f t="shared" si="120"/>
        <v>311119.85507440189</v>
      </c>
    </row>
    <row r="320" spans="1:22" ht="15" customHeight="1" x14ac:dyDescent="0.2">
      <c r="A320" s="1">
        <v>312</v>
      </c>
      <c r="B320" s="5">
        <v>48761</v>
      </c>
      <c r="C320" s="1">
        <f t="shared" si="127"/>
        <v>3.4636999999999998</v>
      </c>
      <c r="D320" s="2">
        <f t="shared" si="115"/>
        <v>3.5676109999999999</v>
      </c>
      <c r="E320" s="4">
        <f t="shared" si="128"/>
        <v>1E-4</v>
      </c>
      <c r="F320" s="4">
        <f t="shared" si="111"/>
        <v>1.21E-2</v>
      </c>
      <c r="G320" s="3">
        <f t="shared" si="122"/>
        <v>14439.213904572081</v>
      </c>
      <c r="H320" s="3">
        <f t="shared" si="112"/>
        <v>51513.498357304306</v>
      </c>
      <c r="I320" s="3">
        <f t="shared" si="114"/>
        <v>302.16606116606289</v>
      </c>
      <c r="J320" s="3">
        <f t="shared" si="123"/>
        <v>14.55954068711018</v>
      </c>
      <c r="K320" s="3">
        <f t="shared" si="124"/>
        <v>287.60652047895269</v>
      </c>
      <c r="L320" s="3">
        <f t="shared" si="125"/>
        <v>1078.0109636427187</v>
      </c>
      <c r="M320" s="3">
        <f t="shared" si="126"/>
        <v>331007.64843477966</v>
      </c>
      <c r="P320" s="4">
        <f t="shared" si="121"/>
        <v>2.2800000000000001E-2</v>
      </c>
      <c r="Q320" s="4">
        <f t="shared" si="113"/>
        <v>3.4799999999999998E-2</v>
      </c>
      <c r="R320" s="3">
        <f t="shared" si="117"/>
        <v>42758.87287459831</v>
      </c>
      <c r="S320" s="3">
        <f t="shared" si="116"/>
        <v>937.36088573636528</v>
      </c>
      <c r="T320" s="3">
        <f t="shared" si="118"/>
        <v>124.00073133633509</v>
      </c>
      <c r="U320" s="3">
        <f t="shared" si="119"/>
        <v>813.36015440003018</v>
      </c>
      <c r="V320" s="3">
        <f t="shared" si="120"/>
        <v>312057.21596013824</v>
      </c>
    </row>
    <row r="321" spans="1:22" ht="15" customHeight="1" x14ac:dyDescent="0.2">
      <c r="A321" s="1">
        <v>313</v>
      </c>
      <c r="B321" s="5">
        <v>48792</v>
      </c>
      <c r="C321" s="1">
        <f t="shared" si="127"/>
        <v>3.4636999999999998</v>
      </c>
      <c r="D321" s="2">
        <f t="shared" si="115"/>
        <v>3.5676109999999999</v>
      </c>
      <c r="E321" s="4">
        <f t="shared" si="128"/>
        <v>1E-4</v>
      </c>
      <c r="F321" s="4">
        <f t="shared" si="111"/>
        <v>1.21E-2</v>
      </c>
      <c r="G321" s="3">
        <f t="shared" si="122"/>
        <v>14151.607384093129</v>
      </c>
      <c r="H321" s="3">
        <f t="shared" si="112"/>
        <v>50487.430171171873</v>
      </c>
      <c r="I321" s="3">
        <f t="shared" si="114"/>
        <v>302.16606116606289</v>
      </c>
      <c r="J321" s="3">
        <f t="shared" si="123"/>
        <v>14.269537445627238</v>
      </c>
      <c r="K321" s="3">
        <f t="shared" si="124"/>
        <v>287.89652372043565</v>
      </c>
      <c r="L321" s="3">
        <f t="shared" si="125"/>
        <v>1078.0109636427187</v>
      </c>
      <c r="M321" s="3">
        <f t="shared" si="126"/>
        <v>332085.6593984224</v>
      </c>
      <c r="P321" s="4">
        <f t="shared" si="121"/>
        <v>2.2800000000000001E-2</v>
      </c>
      <c r="Q321" s="4">
        <f t="shared" si="113"/>
        <v>3.4799999999999998E-2</v>
      </c>
      <c r="R321" s="3">
        <f t="shared" si="117"/>
        <v>41945.512720198283</v>
      </c>
      <c r="S321" s="3">
        <f t="shared" si="116"/>
        <v>937.36088573636528</v>
      </c>
      <c r="T321" s="3">
        <f t="shared" si="118"/>
        <v>121.641986888575</v>
      </c>
      <c r="U321" s="3">
        <f t="shared" si="119"/>
        <v>815.71889884779023</v>
      </c>
      <c r="V321" s="3">
        <f t="shared" si="120"/>
        <v>312994.5768458746</v>
      </c>
    </row>
    <row r="322" spans="1:22" ht="15" customHeight="1" x14ac:dyDescent="0.2">
      <c r="A322" s="1">
        <v>314</v>
      </c>
      <c r="B322" s="5">
        <v>48823</v>
      </c>
      <c r="C322" s="1">
        <f t="shared" si="127"/>
        <v>3.4636999999999998</v>
      </c>
      <c r="D322" s="2">
        <f t="shared" si="115"/>
        <v>3.5676109999999999</v>
      </c>
      <c r="E322" s="4">
        <f t="shared" si="128"/>
        <v>1E-4</v>
      </c>
      <c r="F322" s="4">
        <f t="shared" si="111"/>
        <v>1.21E-2</v>
      </c>
      <c r="G322" s="3">
        <f t="shared" si="122"/>
        <v>13863.710860372694</v>
      </c>
      <c r="H322" s="3">
        <f t="shared" si="112"/>
        <v>49460.327366285084</v>
      </c>
      <c r="I322" s="3">
        <f t="shared" si="114"/>
        <v>302.16606116606289</v>
      </c>
      <c r="J322" s="3">
        <f t="shared" si="123"/>
        <v>13.979241784209131</v>
      </c>
      <c r="K322" s="3">
        <f t="shared" si="124"/>
        <v>288.18681938185375</v>
      </c>
      <c r="L322" s="3">
        <f t="shared" si="125"/>
        <v>1078.0109636427187</v>
      </c>
      <c r="M322" s="3">
        <f t="shared" si="126"/>
        <v>333163.67036206514</v>
      </c>
      <c r="P322" s="4">
        <f t="shared" si="121"/>
        <v>2.2800000000000001E-2</v>
      </c>
      <c r="Q322" s="4">
        <f t="shared" si="113"/>
        <v>3.4799999999999998E-2</v>
      </c>
      <c r="R322" s="3">
        <f t="shared" si="117"/>
        <v>41129.793821350489</v>
      </c>
      <c r="S322" s="3">
        <f t="shared" si="116"/>
        <v>937.36088573636528</v>
      </c>
      <c r="T322" s="3">
        <f t="shared" si="118"/>
        <v>119.2764020819164</v>
      </c>
      <c r="U322" s="3">
        <f t="shared" si="119"/>
        <v>818.08448365444883</v>
      </c>
      <c r="V322" s="3">
        <f t="shared" si="120"/>
        <v>313931.93773161096</v>
      </c>
    </row>
    <row r="323" spans="1:22" ht="15" customHeight="1" x14ac:dyDescent="0.2">
      <c r="A323" s="1">
        <v>315</v>
      </c>
      <c r="B323" s="5">
        <v>48853</v>
      </c>
      <c r="C323" s="1">
        <f t="shared" si="127"/>
        <v>3.4636999999999998</v>
      </c>
      <c r="D323" s="2">
        <f t="shared" si="115"/>
        <v>3.5676109999999999</v>
      </c>
      <c r="E323" s="4">
        <f t="shared" si="128"/>
        <v>1E-4</v>
      </c>
      <c r="F323" s="4">
        <f t="shared" si="111"/>
        <v>1.21E-2</v>
      </c>
      <c r="G323" s="3">
        <f t="shared" si="122"/>
        <v>13575.52404099084</v>
      </c>
      <c r="H323" s="3">
        <f t="shared" si="112"/>
        <v>48432.188899403372</v>
      </c>
      <c r="I323" s="3">
        <f t="shared" si="114"/>
        <v>302.16606116606289</v>
      </c>
      <c r="J323" s="3">
        <f t="shared" si="123"/>
        <v>13.688653407999096</v>
      </c>
      <c r="K323" s="3">
        <f t="shared" si="124"/>
        <v>288.4774077580638</v>
      </c>
      <c r="L323" s="3">
        <f t="shared" si="125"/>
        <v>1078.0109636427187</v>
      </c>
      <c r="M323" s="3">
        <f t="shared" si="126"/>
        <v>334241.68132570788</v>
      </c>
      <c r="P323" s="4">
        <f t="shared" si="121"/>
        <v>2.2800000000000001E-2</v>
      </c>
      <c r="Q323" s="4">
        <f t="shared" si="113"/>
        <v>3.4799999999999998E-2</v>
      </c>
      <c r="R323" s="3">
        <f t="shared" si="117"/>
        <v>40311.70933769604</v>
      </c>
      <c r="S323" s="3">
        <f t="shared" si="116"/>
        <v>937.36088573636528</v>
      </c>
      <c r="T323" s="3">
        <f t="shared" si="118"/>
        <v>116.9039570793185</v>
      </c>
      <c r="U323" s="3">
        <f t="shared" si="119"/>
        <v>820.45692865704677</v>
      </c>
      <c r="V323" s="3">
        <f t="shared" si="120"/>
        <v>314869.29861734732</v>
      </c>
    </row>
    <row r="324" spans="1:22" ht="15" customHeight="1" x14ac:dyDescent="0.2">
      <c r="A324" s="1">
        <v>316</v>
      </c>
      <c r="B324" s="5">
        <v>48884</v>
      </c>
      <c r="C324" s="1">
        <f t="shared" si="127"/>
        <v>3.4636999999999998</v>
      </c>
      <c r="D324" s="2">
        <f t="shared" si="115"/>
        <v>3.5676109999999999</v>
      </c>
      <c r="E324" s="4">
        <f t="shared" si="128"/>
        <v>1E-4</v>
      </c>
      <c r="F324" s="4">
        <f t="shared" si="111"/>
        <v>1.21E-2</v>
      </c>
      <c r="G324" s="3">
        <f t="shared" si="122"/>
        <v>13287.046633232776</v>
      </c>
      <c r="H324" s="3">
        <f t="shared" si="112"/>
        <v>47403.013726234218</v>
      </c>
      <c r="I324" s="3">
        <f t="shared" si="114"/>
        <v>302.16606116606289</v>
      </c>
      <c r="J324" s="3">
        <f t="shared" si="123"/>
        <v>13.397772021843048</v>
      </c>
      <c r="K324" s="3">
        <f t="shared" si="124"/>
        <v>288.76828914421986</v>
      </c>
      <c r="L324" s="3">
        <f t="shared" si="125"/>
        <v>1078.0109636427187</v>
      </c>
      <c r="M324" s="3">
        <f t="shared" si="126"/>
        <v>335319.69228935061</v>
      </c>
      <c r="P324" s="4">
        <f t="shared" si="121"/>
        <v>2.2800000000000001E-2</v>
      </c>
      <c r="Q324" s="4">
        <f t="shared" si="113"/>
        <v>3.4799999999999998E-2</v>
      </c>
      <c r="R324" s="3">
        <f t="shared" si="117"/>
        <v>39491.252409038992</v>
      </c>
      <c r="S324" s="3">
        <f t="shared" si="116"/>
        <v>937.36088573636528</v>
      </c>
      <c r="T324" s="3">
        <f t="shared" si="118"/>
        <v>114.52463198621307</v>
      </c>
      <c r="U324" s="3">
        <f t="shared" si="119"/>
        <v>822.8362537501522</v>
      </c>
      <c r="V324" s="3">
        <f t="shared" si="120"/>
        <v>315806.65950308368</v>
      </c>
    </row>
    <row r="325" spans="1:22" ht="15" customHeight="1" x14ac:dyDescent="0.2">
      <c r="A325" s="1">
        <v>317</v>
      </c>
      <c r="B325" s="5">
        <v>48914</v>
      </c>
      <c r="C325" s="1">
        <f t="shared" si="127"/>
        <v>3.4636999999999998</v>
      </c>
      <c r="D325" s="2">
        <f t="shared" si="115"/>
        <v>3.5676109999999999</v>
      </c>
      <c r="E325" s="4">
        <f t="shared" si="128"/>
        <v>1E-4</v>
      </c>
      <c r="F325" s="4">
        <f t="shared" si="111"/>
        <v>1.21E-2</v>
      </c>
      <c r="G325" s="3">
        <f t="shared" si="122"/>
        <v>12998.278344088556</v>
      </c>
      <c r="H325" s="3">
        <f t="shared" si="112"/>
        <v>46372.800801432117</v>
      </c>
      <c r="I325" s="3">
        <f t="shared" si="114"/>
        <v>302.16606116606283</v>
      </c>
      <c r="J325" s="3">
        <f t="shared" si="123"/>
        <v>13.106597330289295</v>
      </c>
      <c r="K325" s="3">
        <f t="shared" si="124"/>
        <v>289.05946383577356</v>
      </c>
      <c r="L325" s="3">
        <f t="shared" si="125"/>
        <v>1078.0109636427185</v>
      </c>
      <c r="M325" s="3">
        <f t="shared" si="126"/>
        <v>336397.70325299335</v>
      </c>
      <c r="P325" s="4">
        <f t="shared" si="121"/>
        <v>2.2800000000000001E-2</v>
      </c>
      <c r="Q325" s="4">
        <f t="shared" si="113"/>
        <v>3.4799999999999998E-2</v>
      </c>
      <c r="R325" s="3">
        <f t="shared" si="117"/>
        <v>38668.41615528884</v>
      </c>
      <c r="S325" s="3">
        <f t="shared" si="116"/>
        <v>937.36088573636516</v>
      </c>
      <c r="T325" s="3">
        <f t="shared" si="118"/>
        <v>112.13840685033763</v>
      </c>
      <c r="U325" s="3">
        <f t="shared" si="119"/>
        <v>825.22247888602749</v>
      </c>
      <c r="V325" s="3">
        <f t="shared" si="120"/>
        <v>316744.02038882003</v>
      </c>
    </row>
    <row r="326" spans="1:22" ht="15" customHeight="1" x14ac:dyDescent="0.2">
      <c r="A326" s="1">
        <v>318</v>
      </c>
      <c r="B326" s="5">
        <v>48945</v>
      </c>
      <c r="C326" s="1">
        <f t="shared" si="127"/>
        <v>3.4636999999999998</v>
      </c>
      <c r="D326" s="2">
        <f t="shared" si="115"/>
        <v>3.5676109999999999</v>
      </c>
      <c r="E326" s="4">
        <f t="shared" si="128"/>
        <v>1E-4</v>
      </c>
      <c r="F326" s="4">
        <f t="shared" si="111"/>
        <v>1.21E-2</v>
      </c>
      <c r="G326" s="3">
        <f t="shared" si="122"/>
        <v>12709.218880252782</v>
      </c>
      <c r="H326" s="3">
        <f t="shared" si="112"/>
        <v>45341.549078597505</v>
      </c>
      <c r="I326" s="3">
        <f t="shared" si="114"/>
        <v>302.16606116606283</v>
      </c>
      <c r="J326" s="3">
        <f t="shared" si="123"/>
        <v>12.815129037588221</v>
      </c>
      <c r="K326" s="3">
        <f t="shared" si="124"/>
        <v>289.3509321284746</v>
      </c>
      <c r="L326" s="3">
        <f t="shared" si="125"/>
        <v>1078.0109636427185</v>
      </c>
      <c r="M326" s="3">
        <f t="shared" si="126"/>
        <v>337475.71421663609</v>
      </c>
      <c r="P326" s="4">
        <f t="shared" si="121"/>
        <v>2.2800000000000001E-2</v>
      </c>
      <c r="Q326" s="4">
        <f t="shared" si="113"/>
        <v>3.4799999999999998E-2</v>
      </c>
      <c r="R326" s="3">
        <f t="shared" si="117"/>
        <v>37843.193676402814</v>
      </c>
      <c r="S326" s="3">
        <f t="shared" si="116"/>
        <v>937.36088573636516</v>
      </c>
      <c r="T326" s="3">
        <f t="shared" si="118"/>
        <v>109.74526166156816</v>
      </c>
      <c r="U326" s="3">
        <f t="shared" si="119"/>
        <v>827.61562407479698</v>
      </c>
      <c r="V326" s="3">
        <f t="shared" si="120"/>
        <v>317681.38127455639</v>
      </c>
    </row>
    <row r="327" spans="1:22" ht="15" customHeight="1" x14ac:dyDescent="0.2">
      <c r="A327" s="1">
        <v>319</v>
      </c>
      <c r="B327" s="5">
        <v>48976</v>
      </c>
      <c r="C327" s="1">
        <f t="shared" si="127"/>
        <v>3.4636999999999998</v>
      </c>
      <c r="D327" s="2">
        <f t="shared" si="115"/>
        <v>3.5676109999999999</v>
      </c>
      <c r="E327" s="4">
        <f t="shared" si="128"/>
        <v>1E-4</v>
      </c>
      <c r="F327" s="4">
        <f t="shared" si="111"/>
        <v>1.21E-2</v>
      </c>
      <c r="G327" s="3">
        <f t="shared" si="122"/>
        <v>12419.867948124307</v>
      </c>
      <c r="H327" s="3">
        <f t="shared" si="112"/>
        <v>44309.257510275704</v>
      </c>
      <c r="I327" s="3">
        <f t="shared" si="114"/>
        <v>302.16606116606283</v>
      </c>
      <c r="J327" s="3">
        <f t="shared" si="123"/>
        <v>12.52336684769201</v>
      </c>
      <c r="K327" s="3">
        <f t="shared" si="124"/>
        <v>289.64269431837084</v>
      </c>
      <c r="L327" s="3">
        <f t="shared" si="125"/>
        <v>1078.0109636427185</v>
      </c>
      <c r="M327" s="3">
        <f t="shared" si="126"/>
        <v>338553.72518027882</v>
      </c>
      <c r="P327" s="4">
        <f t="shared" si="121"/>
        <v>2.2800000000000001E-2</v>
      </c>
      <c r="Q327" s="4">
        <f t="shared" si="113"/>
        <v>3.4799999999999998E-2</v>
      </c>
      <c r="R327" s="3">
        <f t="shared" si="117"/>
        <v>37015.578052328019</v>
      </c>
      <c r="S327" s="3">
        <f t="shared" si="116"/>
        <v>937.36088573636528</v>
      </c>
      <c r="T327" s="3">
        <f t="shared" si="118"/>
        <v>107.34517635175125</v>
      </c>
      <c r="U327" s="3">
        <f t="shared" si="119"/>
        <v>830.01570938461407</v>
      </c>
      <c r="V327" s="3">
        <f t="shared" si="120"/>
        <v>318618.74216029275</v>
      </c>
    </row>
    <row r="328" spans="1:22" ht="15" customHeight="1" x14ac:dyDescent="0.2">
      <c r="A328" s="1">
        <v>320</v>
      </c>
      <c r="B328" s="5">
        <v>49004</v>
      </c>
      <c r="C328" s="1">
        <f t="shared" si="127"/>
        <v>3.4636999999999998</v>
      </c>
      <c r="D328" s="2">
        <f t="shared" si="115"/>
        <v>3.5676109999999999</v>
      </c>
      <c r="E328" s="4">
        <f t="shared" si="128"/>
        <v>1E-4</v>
      </c>
      <c r="F328" s="4">
        <f t="shared" si="111"/>
        <v>1.21E-2</v>
      </c>
      <c r="G328" s="3">
        <f t="shared" si="122"/>
        <v>12130.225253805937</v>
      </c>
      <c r="H328" s="3">
        <f t="shared" si="112"/>
        <v>43275.925047955847</v>
      </c>
      <c r="I328" s="3">
        <f t="shared" si="114"/>
        <v>302.16606116606289</v>
      </c>
      <c r="J328" s="3">
        <f t="shared" si="123"/>
        <v>12.231310464254319</v>
      </c>
      <c r="K328" s="3">
        <f t="shared" si="124"/>
        <v>289.93475070180858</v>
      </c>
      <c r="L328" s="3">
        <f t="shared" si="125"/>
        <v>1078.0109636427187</v>
      </c>
      <c r="M328" s="3">
        <f t="shared" si="126"/>
        <v>339631.73614392156</v>
      </c>
      <c r="P328" s="4">
        <f t="shared" si="121"/>
        <v>2.2800000000000001E-2</v>
      </c>
      <c r="Q328" s="4">
        <f t="shared" si="113"/>
        <v>3.4799999999999998E-2</v>
      </c>
      <c r="R328" s="3">
        <f t="shared" si="117"/>
        <v>36185.562342943405</v>
      </c>
      <c r="S328" s="3">
        <f t="shared" si="116"/>
        <v>937.36088573636516</v>
      </c>
      <c r="T328" s="3">
        <f t="shared" si="118"/>
        <v>104.93813079453587</v>
      </c>
      <c r="U328" s="3">
        <f t="shared" si="119"/>
        <v>832.42275494182934</v>
      </c>
      <c r="V328" s="3">
        <f t="shared" si="120"/>
        <v>319556.10304602911</v>
      </c>
    </row>
    <row r="329" spans="1:22" ht="15" customHeight="1" x14ac:dyDescent="0.2">
      <c r="A329" s="1">
        <v>321</v>
      </c>
      <c r="B329" s="5">
        <v>49035</v>
      </c>
      <c r="C329" s="1">
        <f t="shared" si="127"/>
        <v>3.4636999999999998</v>
      </c>
      <c r="D329" s="2">
        <f t="shared" si="115"/>
        <v>3.5676109999999999</v>
      </c>
      <c r="E329" s="4">
        <f t="shared" si="128"/>
        <v>1E-4</v>
      </c>
      <c r="F329" s="4">
        <f t="shared" si="111"/>
        <v>1.21E-2</v>
      </c>
      <c r="G329" s="3">
        <f t="shared" si="122"/>
        <v>11840.290503104128</v>
      </c>
      <c r="H329" s="3">
        <f t="shared" si="112"/>
        <v>42241.550642069822</v>
      </c>
      <c r="I329" s="3">
        <f t="shared" si="114"/>
        <v>302.16606116606283</v>
      </c>
      <c r="J329" s="3">
        <f t="shared" si="123"/>
        <v>11.938959590629997</v>
      </c>
      <c r="K329" s="3">
        <f t="shared" si="124"/>
        <v>290.22710157543281</v>
      </c>
      <c r="L329" s="3">
        <f t="shared" si="125"/>
        <v>1078.0109636427185</v>
      </c>
      <c r="M329" s="3">
        <f t="shared" si="126"/>
        <v>340709.7471075643</v>
      </c>
      <c r="P329" s="4">
        <f t="shared" si="121"/>
        <v>2.2800000000000001E-2</v>
      </c>
      <c r="Q329" s="4">
        <f t="shared" si="113"/>
        <v>3.4799999999999998E-2</v>
      </c>
      <c r="R329" s="3">
        <f t="shared" si="117"/>
        <v>35353.139588001577</v>
      </c>
      <c r="S329" s="3">
        <f t="shared" si="116"/>
        <v>937.3608857363655</v>
      </c>
      <c r="T329" s="3">
        <f t="shared" si="118"/>
        <v>102.52410480520456</v>
      </c>
      <c r="U329" s="3">
        <f t="shared" si="119"/>
        <v>834.836780931161</v>
      </c>
      <c r="V329" s="3">
        <f t="shared" si="120"/>
        <v>320493.46393176547</v>
      </c>
    </row>
    <row r="330" spans="1:22" ht="15" customHeight="1" x14ac:dyDescent="0.2">
      <c r="A330" s="1">
        <v>322</v>
      </c>
      <c r="B330" s="5">
        <v>49065</v>
      </c>
      <c r="C330" s="1">
        <f t="shared" si="127"/>
        <v>3.4636999999999998</v>
      </c>
      <c r="D330" s="2">
        <f t="shared" si="115"/>
        <v>3.5676109999999999</v>
      </c>
      <c r="E330" s="4">
        <f t="shared" si="128"/>
        <v>1E-4</v>
      </c>
      <c r="F330" s="4">
        <f t="shared" ref="F330:F368" si="129">E330+$E$5</f>
        <v>1.21E-2</v>
      </c>
      <c r="G330" s="3">
        <f t="shared" si="122"/>
        <v>11550.063401528696</v>
      </c>
      <c r="H330" s="3">
        <f t="shared" ref="H330:H368" si="130">G330*D330</f>
        <v>41206.133241991192</v>
      </c>
      <c r="I330" s="3">
        <f t="shared" si="114"/>
        <v>302.16606116606289</v>
      </c>
      <c r="J330" s="3">
        <f t="shared" si="123"/>
        <v>11.646313929874767</v>
      </c>
      <c r="K330" s="3">
        <f t="shared" si="124"/>
        <v>290.5197472361881</v>
      </c>
      <c r="L330" s="3">
        <f t="shared" si="125"/>
        <v>1078.0109636427187</v>
      </c>
      <c r="M330" s="3">
        <f t="shared" si="126"/>
        <v>341787.75807120703</v>
      </c>
      <c r="P330" s="4">
        <f t="shared" si="121"/>
        <v>2.2800000000000001E-2</v>
      </c>
      <c r="Q330" s="4">
        <f t="shared" ref="Q330:Q368" si="131">P330+$R$5</f>
        <v>3.4799999999999998E-2</v>
      </c>
      <c r="R330" s="3">
        <f t="shared" si="117"/>
        <v>34518.302807070417</v>
      </c>
      <c r="S330" s="3">
        <f t="shared" si="116"/>
        <v>937.36088573636528</v>
      </c>
      <c r="T330" s="3">
        <f t="shared" si="118"/>
        <v>100.10307814050419</v>
      </c>
      <c r="U330" s="3">
        <f t="shared" si="119"/>
        <v>837.2578075958611</v>
      </c>
      <c r="V330" s="3">
        <f t="shared" si="120"/>
        <v>321430.82481750182</v>
      </c>
    </row>
    <row r="331" spans="1:22" ht="15" customHeight="1" x14ac:dyDescent="0.2">
      <c r="A331" s="1">
        <v>323</v>
      </c>
      <c r="B331" s="5">
        <v>49096</v>
      </c>
      <c r="C331" s="1">
        <f t="shared" si="127"/>
        <v>3.4636999999999998</v>
      </c>
      <c r="D331" s="2">
        <f t="shared" si="115"/>
        <v>3.5676109999999999</v>
      </c>
      <c r="E331" s="4">
        <f t="shared" si="128"/>
        <v>1E-4</v>
      </c>
      <c r="F331" s="4">
        <f t="shared" si="129"/>
        <v>1.21E-2</v>
      </c>
      <c r="G331" s="3">
        <f t="shared" si="122"/>
        <v>11259.543654292507</v>
      </c>
      <c r="H331" s="3">
        <f t="shared" si="130"/>
        <v>40169.671796034141</v>
      </c>
      <c r="I331" s="3">
        <f t="shared" ref="I331:I368" si="132">PMT(F331/12,$A$368-A331+1,G331)*-1</f>
        <v>302.16606116606289</v>
      </c>
      <c r="J331" s="3">
        <f t="shared" si="123"/>
        <v>11.353373184744944</v>
      </c>
      <c r="K331" s="3">
        <f t="shared" si="124"/>
        <v>290.81268798131794</v>
      </c>
      <c r="L331" s="3">
        <f t="shared" si="125"/>
        <v>1078.0109636427187</v>
      </c>
      <c r="M331" s="3">
        <f t="shared" si="126"/>
        <v>342865.76903484977</v>
      </c>
      <c r="P331" s="4">
        <f t="shared" si="121"/>
        <v>2.2800000000000001E-2</v>
      </c>
      <c r="Q331" s="4">
        <f t="shared" si="131"/>
        <v>3.4799999999999998E-2</v>
      </c>
      <c r="R331" s="3">
        <f t="shared" si="117"/>
        <v>33681.044999474558</v>
      </c>
      <c r="S331" s="3">
        <f t="shared" si="116"/>
        <v>937.3608857363655</v>
      </c>
      <c r="T331" s="3">
        <f t="shared" si="118"/>
        <v>97.675030498476204</v>
      </c>
      <c r="U331" s="3">
        <f t="shared" si="119"/>
        <v>839.68585523788931</v>
      </c>
      <c r="V331" s="3">
        <f t="shared" si="120"/>
        <v>322368.18570323818</v>
      </c>
    </row>
    <row r="332" spans="1:22" ht="15" customHeight="1" x14ac:dyDescent="0.2">
      <c r="A332" s="1">
        <v>324</v>
      </c>
      <c r="B332" s="5">
        <v>49126</v>
      </c>
      <c r="C332" s="1">
        <f t="shared" si="127"/>
        <v>3.4636999999999998</v>
      </c>
      <c r="D332" s="2">
        <f t="shared" ref="D332:D368" si="133">C332*(1+$E$4)</f>
        <v>3.5676109999999999</v>
      </c>
      <c r="E332" s="4">
        <f t="shared" si="128"/>
        <v>1E-4</v>
      </c>
      <c r="F332" s="4">
        <f t="shared" si="129"/>
        <v>1.21E-2</v>
      </c>
      <c r="G332" s="3">
        <f t="shared" si="122"/>
        <v>10968.73096631119</v>
      </c>
      <c r="H332" s="3">
        <f t="shared" si="130"/>
        <v>39132.165251452432</v>
      </c>
      <c r="I332" s="3">
        <f t="shared" si="132"/>
        <v>302.16606116606283</v>
      </c>
      <c r="J332" s="3">
        <f t="shared" si="123"/>
        <v>11.060137057697117</v>
      </c>
      <c r="K332" s="3">
        <f t="shared" si="124"/>
        <v>291.10592410836574</v>
      </c>
      <c r="L332" s="3">
        <f t="shared" si="125"/>
        <v>1078.0109636427185</v>
      </c>
      <c r="M332" s="3">
        <f t="shared" si="126"/>
        <v>343943.77999849251</v>
      </c>
      <c r="P332" s="4">
        <f t="shared" si="121"/>
        <v>2.2800000000000001E-2</v>
      </c>
      <c r="Q332" s="4">
        <f t="shared" si="131"/>
        <v>3.4799999999999998E-2</v>
      </c>
      <c r="R332" s="3">
        <f t="shared" si="117"/>
        <v>32841.359144236667</v>
      </c>
      <c r="S332" s="3">
        <f t="shared" si="116"/>
        <v>937.36088573636528</v>
      </c>
      <c r="T332" s="3">
        <f t="shared" si="118"/>
        <v>95.239941518286329</v>
      </c>
      <c r="U332" s="3">
        <f t="shared" si="119"/>
        <v>842.12094421807899</v>
      </c>
      <c r="V332" s="3">
        <f t="shared" si="120"/>
        <v>323305.54658897454</v>
      </c>
    </row>
    <row r="333" spans="1:22" ht="15" customHeight="1" x14ac:dyDescent="0.2">
      <c r="A333" s="1">
        <v>325</v>
      </c>
      <c r="B333" s="5">
        <v>49157</v>
      </c>
      <c r="C333" s="1">
        <f t="shared" si="127"/>
        <v>3.4636999999999998</v>
      </c>
      <c r="D333" s="2">
        <f t="shared" si="133"/>
        <v>3.5676109999999999</v>
      </c>
      <c r="E333" s="4">
        <f t="shared" si="128"/>
        <v>1E-4</v>
      </c>
      <c r="F333" s="4">
        <f t="shared" si="129"/>
        <v>1.21E-2</v>
      </c>
      <c r="G333" s="3">
        <f t="shared" si="122"/>
        <v>10677.625042202824</v>
      </c>
      <c r="H333" s="3">
        <f t="shared" si="130"/>
        <v>38093.612554438259</v>
      </c>
      <c r="I333" s="3">
        <f t="shared" si="132"/>
        <v>302.16606116606289</v>
      </c>
      <c r="J333" s="3">
        <f t="shared" si="123"/>
        <v>10.766605250887848</v>
      </c>
      <c r="K333" s="3">
        <f t="shared" si="124"/>
        <v>291.39945591517505</v>
      </c>
      <c r="L333" s="3">
        <f t="shared" si="125"/>
        <v>1078.0109636427187</v>
      </c>
      <c r="M333" s="3">
        <f t="shared" si="126"/>
        <v>345021.79096213524</v>
      </c>
      <c r="P333" s="4">
        <f t="shared" si="121"/>
        <v>2.2800000000000001E-2</v>
      </c>
      <c r="Q333" s="4">
        <f t="shared" si="131"/>
        <v>3.4799999999999998E-2</v>
      </c>
      <c r="R333" s="3">
        <f t="shared" si="117"/>
        <v>31999.238200018586</v>
      </c>
      <c r="S333" s="3">
        <f t="shared" ref="S333:S368" si="134">PMT(Q333/12,$A$368-A333+1,R333)*-1</f>
        <v>937.36088573636528</v>
      </c>
      <c r="T333" s="3">
        <f t="shared" si="118"/>
        <v>92.797790780053901</v>
      </c>
      <c r="U333" s="3">
        <f t="shared" si="119"/>
        <v>844.56309495631137</v>
      </c>
      <c r="V333" s="3">
        <f t="shared" si="120"/>
        <v>324242.9074747109</v>
      </c>
    </row>
    <row r="334" spans="1:22" ht="15" customHeight="1" x14ac:dyDescent="0.2">
      <c r="A334" s="1">
        <v>326</v>
      </c>
      <c r="B334" s="5">
        <v>49188</v>
      </c>
      <c r="C334" s="1">
        <f t="shared" si="127"/>
        <v>3.4636999999999998</v>
      </c>
      <c r="D334" s="2">
        <f t="shared" si="133"/>
        <v>3.5676109999999999</v>
      </c>
      <c r="E334" s="4">
        <f t="shared" si="128"/>
        <v>1E-4</v>
      </c>
      <c r="F334" s="4">
        <f t="shared" si="129"/>
        <v>1.21E-2</v>
      </c>
      <c r="G334" s="3">
        <f t="shared" si="122"/>
        <v>10386.22558628765</v>
      </c>
      <c r="H334" s="3">
        <f t="shared" si="130"/>
        <v>37054.012650121265</v>
      </c>
      <c r="I334" s="3">
        <f t="shared" si="132"/>
        <v>302.16606116606295</v>
      </c>
      <c r="J334" s="3">
        <f t="shared" si="123"/>
        <v>10.47277746617338</v>
      </c>
      <c r="K334" s="3">
        <f t="shared" si="124"/>
        <v>291.69328369988955</v>
      </c>
      <c r="L334" s="3">
        <f t="shared" si="125"/>
        <v>1078.0109636427189</v>
      </c>
      <c r="M334" s="3">
        <f t="shared" si="126"/>
        <v>346099.80192577798</v>
      </c>
      <c r="P334" s="4">
        <f t="shared" si="121"/>
        <v>2.2800000000000001E-2</v>
      </c>
      <c r="Q334" s="4">
        <f t="shared" si="131"/>
        <v>3.4799999999999998E-2</v>
      </c>
      <c r="R334" s="3">
        <f t="shared" si="117"/>
        <v>31154.675105062273</v>
      </c>
      <c r="S334" s="3">
        <f t="shared" si="134"/>
        <v>937.36088573636528</v>
      </c>
      <c r="T334" s="3">
        <f t="shared" si="118"/>
        <v>90.348557804680581</v>
      </c>
      <c r="U334" s="3">
        <f t="shared" si="119"/>
        <v>847.01232793168469</v>
      </c>
      <c r="V334" s="3">
        <f t="shared" si="120"/>
        <v>325180.26836044725</v>
      </c>
    </row>
    <row r="335" spans="1:22" ht="15" customHeight="1" x14ac:dyDescent="0.2">
      <c r="A335" s="1">
        <v>327</v>
      </c>
      <c r="B335" s="5">
        <v>49218</v>
      </c>
      <c r="C335" s="1">
        <f t="shared" si="127"/>
        <v>3.4636999999999998</v>
      </c>
      <c r="D335" s="2">
        <f t="shared" si="133"/>
        <v>3.5676109999999999</v>
      </c>
      <c r="E335" s="4">
        <f t="shared" si="128"/>
        <v>1E-4</v>
      </c>
      <c r="F335" s="4">
        <f t="shared" si="129"/>
        <v>1.21E-2</v>
      </c>
      <c r="G335" s="3">
        <f t="shared" si="122"/>
        <v>10094.532302587761</v>
      </c>
      <c r="H335" s="3">
        <f t="shared" si="130"/>
        <v>36013.36448256742</v>
      </c>
      <c r="I335" s="3">
        <f t="shared" si="132"/>
        <v>302.16606116606289</v>
      </c>
      <c r="J335" s="3">
        <f t="shared" si="123"/>
        <v>10.178653405109324</v>
      </c>
      <c r="K335" s="3">
        <f t="shared" si="124"/>
        <v>291.98740776095354</v>
      </c>
      <c r="L335" s="3">
        <f t="shared" si="125"/>
        <v>1078.0109636427187</v>
      </c>
      <c r="M335" s="3">
        <f t="shared" si="126"/>
        <v>347177.81288942072</v>
      </c>
      <c r="P335" s="4">
        <f t="shared" si="121"/>
        <v>2.2800000000000001E-2</v>
      </c>
      <c r="Q335" s="4">
        <f t="shared" si="131"/>
        <v>3.4799999999999998E-2</v>
      </c>
      <c r="R335" s="3">
        <f t="shared" ref="R335:R368" si="135">R334-U334</f>
        <v>30307.66277713059</v>
      </c>
      <c r="S335" s="3">
        <f t="shared" si="134"/>
        <v>937.36088573636528</v>
      </c>
      <c r="T335" s="3">
        <f t="shared" ref="T335:T368" si="136">R335*Q335/12</f>
        <v>87.892222053678708</v>
      </c>
      <c r="U335" s="3">
        <f t="shared" ref="U335:U368" si="137">S335-T335</f>
        <v>849.46866368268661</v>
      </c>
      <c r="V335" s="3">
        <f t="shared" ref="V335:V368" si="138">V334+S335</f>
        <v>326117.62924618361</v>
      </c>
    </row>
    <row r="336" spans="1:22" ht="15" customHeight="1" x14ac:dyDescent="0.2">
      <c r="A336" s="1">
        <v>328</v>
      </c>
      <c r="B336" s="5">
        <v>49249</v>
      </c>
      <c r="C336" s="1">
        <f t="shared" si="127"/>
        <v>3.4636999999999998</v>
      </c>
      <c r="D336" s="2">
        <f t="shared" si="133"/>
        <v>3.5676109999999999</v>
      </c>
      <c r="E336" s="4">
        <f t="shared" si="128"/>
        <v>1E-4</v>
      </c>
      <c r="F336" s="4">
        <f t="shared" si="129"/>
        <v>1.21E-2</v>
      </c>
      <c r="G336" s="3">
        <f t="shared" si="122"/>
        <v>9802.5448948268076</v>
      </c>
      <c r="H336" s="3">
        <f t="shared" si="130"/>
        <v>34971.666994777959</v>
      </c>
      <c r="I336" s="3">
        <f t="shared" si="132"/>
        <v>302.16606116606289</v>
      </c>
      <c r="J336" s="3">
        <f t="shared" si="123"/>
        <v>9.8842327689503637</v>
      </c>
      <c r="K336" s="3">
        <f t="shared" si="124"/>
        <v>292.28182839711252</v>
      </c>
      <c r="L336" s="3">
        <f t="shared" si="125"/>
        <v>1078.0109636427187</v>
      </c>
      <c r="M336" s="3">
        <f t="shared" si="126"/>
        <v>348255.82385306346</v>
      </c>
      <c r="P336" s="4">
        <f t="shared" si="121"/>
        <v>2.2800000000000001E-2</v>
      </c>
      <c r="Q336" s="4">
        <f t="shared" si="131"/>
        <v>3.4799999999999998E-2</v>
      </c>
      <c r="R336" s="3">
        <f t="shared" si="135"/>
        <v>29458.194113447902</v>
      </c>
      <c r="S336" s="3">
        <f t="shared" si="134"/>
        <v>937.3608857363655</v>
      </c>
      <c r="T336" s="3">
        <f t="shared" si="136"/>
        <v>85.428762928998921</v>
      </c>
      <c r="U336" s="3">
        <f t="shared" si="137"/>
        <v>851.93212280736657</v>
      </c>
      <c r="V336" s="3">
        <f t="shared" si="138"/>
        <v>327054.99013191997</v>
      </c>
    </row>
    <row r="337" spans="1:22" ht="15" customHeight="1" x14ac:dyDescent="0.2">
      <c r="A337" s="1">
        <v>329</v>
      </c>
      <c r="B337" s="5">
        <v>49279</v>
      </c>
      <c r="C337" s="1">
        <f t="shared" si="127"/>
        <v>3.4636999999999998</v>
      </c>
      <c r="D337" s="2">
        <f t="shared" si="133"/>
        <v>3.5676109999999999</v>
      </c>
      <c r="E337" s="4">
        <f t="shared" si="128"/>
        <v>1E-4</v>
      </c>
      <c r="F337" s="4">
        <f t="shared" si="129"/>
        <v>1.21E-2</v>
      </c>
      <c r="G337" s="3">
        <f t="shared" si="122"/>
        <v>9510.2630664296958</v>
      </c>
      <c r="H337" s="3">
        <f t="shared" si="130"/>
        <v>33928.919128688314</v>
      </c>
      <c r="I337" s="3">
        <f t="shared" si="132"/>
        <v>302.16606116606295</v>
      </c>
      <c r="J337" s="3">
        <f t="shared" si="123"/>
        <v>9.5895152586499428</v>
      </c>
      <c r="K337" s="3">
        <f t="shared" si="124"/>
        <v>292.57654590741299</v>
      </c>
      <c r="L337" s="3">
        <f t="shared" si="125"/>
        <v>1078.0109636427189</v>
      </c>
      <c r="M337" s="3">
        <f t="shared" si="126"/>
        <v>349333.83481670619</v>
      </c>
      <c r="P337" s="4">
        <f t="shared" si="121"/>
        <v>2.2800000000000001E-2</v>
      </c>
      <c r="Q337" s="4">
        <f t="shared" si="131"/>
        <v>3.4799999999999998E-2</v>
      </c>
      <c r="R337" s="3">
        <f t="shared" si="135"/>
        <v>28606.261990640534</v>
      </c>
      <c r="S337" s="3">
        <f t="shared" si="134"/>
        <v>937.36088573636528</v>
      </c>
      <c r="T337" s="3">
        <f t="shared" si="136"/>
        <v>82.958159772857542</v>
      </c>
      <c r="U337" s="3">
        <f t="shared" si="137"/>
        <v>854.40272596350769</v>
      </c>
      <c r="V337" s="3">
        <f t="shared" si="138"/>
        <v>327992.35101765633</v>
      </c>
    </row>
    <row r="338" spans="1:22" ht="15" customHeight="1" x14ac:dyDescent="0.2">
      <c r="A338" s="1">
        <v>330</v>
      </c>
      <c r="B338" s="5">
        <v>49310</v>
      </c>
      <c r="C338" s="1">
        <f t="shared" si="127"/>
        <v>3.4636999999999998</v>
      </c>
      <c r="D338" s="2">
        <f t="shared" si="133"/>
        <v>3.5676109999999999</v>
      </c>
      <c r="E338" s="4">
        <f t="shared" si="128"/>
        <v>1E-4</v>
      </c>
      <c r="F338" s="4">
        <f t="shared" si="129"/>
        <v>1.21E-2</v>
      </c>
      <c r="G338" s="3">
        <f t="shared" si="122"/>
        <v>9217.6865205222821</v>
      </c>
      <c r="H338" s="3">
        <f t="shared" si="130"/>
        <v>32885.119825167021</v>
      </c>
      <c r="I338" s="3">
        <f t="shared" si="132"/>
        <v>302.16606116606289</v>
      </c>
      <c r="J338" s="3">
        <f t="shared" si="123"/>
        <v>9.2945005748599669</v>
      </c>
      <c r="K338" s="3">
        <f t="shared" si="124"/>
        <v>292.87156059120292</v>
      </c>
      <c r="L338" s="3">
        <f t="shared" si="125"/>
        <v>1078.0109636427187</v>
      </c>
      <c r="M338" s="3">
        <f t="shared" si="126"/>
        <v>350411.84578034893</v>
      </c>
      <c r="P338" s="4">
        <f t="shared" si="121"/>
        <v>2.2800000000000001E-2</v>
      </c>
      <c r="Q338" s="4">
        <f t="shared" si="131"/>
        <v>3.4799999999999998E-2</v>
      </c>
      <c r="R338" s="3">
        <f t="shared" si="135"/>
        <v>27751.859264677027</v>
      </c>
      <c r="S338" s="3">
        <f t="shared" si="134"/>
        <v>937.3608857363655</v>
      </c>
      <c r="T338" s="3">
        <f t="shared" si="136"/>
        <v>80.48039186756337</v>
      </c>
      <c r="U338" s="3">
        <f t="shared" si="137"/>
        <v>856.88049386880209</v>
      </c>
      <c r="V338" s="3">
        <f t="shared" si="138"/>
        <v>328929.71190339269</v>
      </c>
    </row>
    <row r="339" spans="1:22" ht="15" customHeight="1" x14ac:dyDescent="0.2">
      <c r="A339" s="1">
        <v>331</v>
      </c>
      <c r="B339" s="5">
        <v>49341</v>
      </c>
      <c r="C339" s="1">
        <f t="shared" si="127"/>
        <v>3.4636999999999998</v>
      </c>
      <c r="D339" s="2">
        <f t="shared" si="133"/>
        <v>3.5676109999999999</v>
      </c>
      <c r="E339" s="4">
        <f t="shared" si="128"/>
        <v>1E-4</v>
      </c>
      <c r="F339" s="4">
        <f t="shared" si="129"/>
        <v>1.21E-2</v>
      </c>
      <c r="G339" s="3">
        <f t="shared" si="122"/>
        <v>8924.81495993108</v>
      </c>
      <c r="H339" s="3">
        <f t="shared" si="130"/>
        <v>31840.26802401468</v>
      </c>
      <c r="I339" s="3">
        <f t="shared" si="132"/>
        <v>302.16606116606295</v>
      </c>
      <c r="J339" s="3">
        <f t="shared" si="123"/>
        <v>8.9991884179305064</v>
      </c>
      <c r="K339" s="3">
        <f t="shared" si="124"/>
        <v>293.16687274813245</v>
      </c>
      <c r="L339" s="3">
        <f t="shared" si="125"/>
        <v>1078.0109636427189</v>
      </c>
      <c r="M339" s="3">
        <f t="shared" si="126"/>
        <v>351489.85674399167</v>
      </c>
      <c r="P339" s="4">
        <f t="shared" si="121"/>
        <v>2.2800000000000001E-2</v>
      </c>
      <c r="Q339" s="4">
        <f t="shared" si="131"/>
        <v>3.4799999999999998E-2</v>
      </c>
      <c r="R339" s="3">
        <f t="shared" si="135"/>
        <v>26894.978770808226</v>
      </c>
      <c r="S339" s="3">
        <f t="shared" si="134"/>
        <v>937.36088573636528</v>
      </c>
      <c r="T339" s="3">
        <f t="shared" si="136"/>
        <v>77.995438435343843</v>
      </c>
      <c r="U339" s="3">
        <f t="shared" si="137"/>
        <v>859.36544730102139</v>
      </c>
      <c r="V339" s="3">
        <f t="shared" si="138"/>
        <v>329867.07278912904</v>
      </c>
    </row>
    <row r="340" spans="1:22" ht="15" customHeight="1" x14ac:dyDescent="0.2">
      <c r="A340" s="1">
        <v>332</v>
      </c>
      <c r="B340" s="5">
        <v>49369</v>
      </c>
      <c r="C340" s="1">
        <f t="shared" si="127"/>
        <v>3.4636999999999998</v>
      </c>
      <c r="D340" s="2">
        <f t="shared" si="133"/>
        <v>3.5676109999999999</v>
      </c>
      <c r="E340" s="4">
        <f t="shared" si="128"/>
        <v>1E-4</v>
      </c>
      <c r="F340" s="4">
        <f t="shared" si="129"/>
        <v>1.21E-2</v>
      </c>
      <c r="G340" s="3">
        <f t="shared" si="122"/>
        <v>8631.6480871829481</v>
      </c>
      <c r="H340" s="3">
        <f t="shared" si="130"/>
        <v>30794.362663962842</v>
      </c>
      <c r="I340" s="3">
        <f t="shared" si="132"/>
        <v>302.16606116606295</v>
      </c>
      <c r="J340" s="3">
        <f t="shared" si="123"/>
        <v>8.7035784879094731</v>
      </c>
      <c r="K340" s="3">
        <f t="shared" si="124"/>
        <v>293.46248267815349</v>
      </c>
      <c r="L340" s="3">
        <f t="shared" si="125"/>
        <v>1078.0109636427189</v>
      </c>
      <c r="M340" s="3">
        <f t="shared" si="126"/>
        <v>352567.8677076344</v>
      </c>
      <c r="P340" s="4">
        <f t="shared" si="121"/>
        <v>2.2800000000000001E-2</v>
      </c>
      <c r="Q340" s="4">
        <f t="shared" si="131"/>
        <v>3.4799999999999998E-2</v>
      </c>
      <c r="R340" s="3">
        <f t="shared" si="135"/>
        <v>26035.613323507205</v>
      </c>
      <c r="S340" s="3">
        <f t="shared" si="134"/>
        <v>937.36088573636528</v>
      </c>
      <c r="T340" s="3">
        <f t="shared" si="136"/>
        <v>75.503278638170897</v>
      </c>
      <c r="U340" s="3">
        <f t="shared" si="137"/>
        <v>861.85760709819442</v>
      </c>
      <c r="V340" s="3">
        <f t="shared" si="138"/>
        <v>330804.4336748654</v>
      </c>
    </row>
    <row r="341" spans="1:22" ht="15" customHeight="1" x14ac:dyDescent="0.2">
      <c r="A341" s="1">
        <v>333</v>
      </c>
      <c r="B341" s="5">
        <v>49400</v>
      </c>
      <c r="C341" s="1">
        <f t="shared" si="127"/>
        <v>3.4636999999999998</v>
      </c>
      <c r="D341" s="2">
        <f t="shared" si="133"/>
        <v>3.5676109999999999</v>
      </c>
      <c r="E341" s="4">
        <f t="shared" si="128"/>
        <v>1E-4</v>
      </c>
      <c r="F341" s="4">
        <f t="shared" si="129"/>
        <v>1.21E-2</v>
      </c>
      <c r="G341" s="3">
        <f t="shared" si="122"/>
        <v>8338.1856045047953</v>
      </c>
      <c r="H341" s="3">
        <f t="shared" si="130"/>
        <v>29747.402682672957</v>
      </c>
      <c r="I341" s="3">
        <f t="shared" si="132"/>
        <v>302.166061166063</v>
      </c>
      <c r="J341" s="3">
        <f t="shared" si="123"/>
        <v>8.4076704845423347</v>
      </c>
      <c r="K341" s="3">
        <f t="shared" si="124"/>
        <v>293.75839068152067</v>
      </c>
      <c r="L341" s="3">
        <f t="shared" si="125"/>
        <v>1078.0109636427192</v>
      </c>
      <c r="M341" s="3">
        <f t="shared" si="126"/>
        <v>353645.87867127714</v>
      </c>
      <c r="P341" s="4">
        <f t="shared" si="121"/>
        <v>2.2800000000000001E-2</v>
      </c>
      <c r="Q341" s="4">
        <f t="shared" si="131"/>
        <v>3.4799999999999998E-2</v>
      </c>
      <c r="R341" s="3">
        <f t="shared" si="135"/>
        <v>25173.75571640901</v>
      </c>
      <c r="S341" s="3">
        <f t="shared" si="134"/>
        <v>937.36088573636528</v>
      </c>
      <c r="T341" s="3">
        <f t="shared" si="136"/>
        <v>73.003891577586117</v>
      </c>
      <c r="U341" s="3">
        <f t="shared" si="137"/>
        <v>864.35699415877912</v>
      </c>
      <c r="V341" s="3">
        <f t="shared" si="138"/>
        <v>331741.79456060176</v>
      </c>
    </row>
    <row r="342" spans="1:22" ht="15" customHeight="1" x14ac:dyDescent="0.2">
      <c r="A342" s="1">
        <v>334</v>
      </c>
      <c r="B342" s="5">
        <v>49430</v>
      </c>
      <c r="C342" s="1">
        <f t="shared" si="127"/>
        <v>3.4636999999999998</v>
      </c>
      <c r="D342" s="2">
        <f t="shared" si="133"/>
        <v>3.5676109999999999</v>
      </c>
      <c r="E342" s="4">
        <f t="shared" si="128"/>
        <v>1E-4</v>
      </c>
      <c r="F342" s="4">
        <f t="shared" si="129"/>
        <v>1.21E-2</v>
      </c>
      <c r="G342" s="3">
        <f t="shared" si="122"/>
        <v>8044.4272138232745</v>
      </c>
      <c r="H342" s="3">
        <f t="shared" si="130"/>
        <v>28699.387016735265</v>
      </c>
      <c r="I342" s="3">
        <f t="shared" si="132"/>
        <v>302.16606116606295</v>
      </c>
      <c r="J342" s="3">
        <f t="shared" si="123"/>
        <v>8.1114641072718019</v>
      </c>
      <c r="K342" s="3">
        <f t="shared" si="124"/>
        <v>294.05459705879116</v>
      </c>
      <c r="L342" s="3">
        <f t="shared" si="125"/>
        <v>1078.0109636427189</v>
      </c>
      <c r="M342" s="3">
        <f t="shared" si="126"/>
        <v>354723.88963491988</v>
      </c>
      <c r="P342" s="4">
        <f t="shared" si="121"/>
        <v>2.2800000000000001E-2</v>
      </c>
      <c r="Q342" s="4">
        <f t="shared" si="131"/>
        <v>3.4799999999999998E-2</v>
      </c>
      <c r="R342" s="3">
        <f t="shared" si="135"/>
        <v>24309.398722250233</v>
      </c>
      <c r="S342" s="3">
        <f t="shared" si="134"/>
        <v>937.3608857363655</v>
      </c>
      <c r="T342" s="3">
        <f t="shared" si="136"/>
        <v>70.49725629452567</v>
      </c>
      <c r="U342" s="3">
        <f t="shared" si="137"/>
        <v>866.86362944183986</v>
      </c>
      <c r="V342" s="3">
        <f t="shared" si="138"/>
        <v>332679.15544633812</v>
      </c>
    </row>
    <row r="343" spans="1:22" ht="15" customHeight="1" x14ac:dyDescent="0.2">
      <c r="A343" s="1">
        <v>335</v>
      </c>
      <c r="B343" s="5">
        <v>49461</v>
      </c>
      <c r="C343" s="1">
        <f t="shared" si="127"/>
        <v>3.4636999999999998</v>
      </c>
      <c r="D343" s="2">
        <f t="shared" si="133"/>
        <v>3.5676109999999999</v>
      </c>
      <c r="E343" s="4">
        <f t="shared" si="128"/>
        <v>1E-4</v>
      </c>
      <c r="F343" s="4">
        <f t="shared" si="129"/>
        <v>1.21E-2</v>
      </c>
      <c r="G343" s="3">
        <f t="shared" si="122"/>
        <v>7750.3726167644836</v>
      </c>
      <c r="H343" s="3">
        <f t="shared" si="130"/>
        <v>27650.314601667757</v>
      </c>
      <c r="I343" s="3">
        <f t="shared" si="132"/>
        <v>302.166061166063</v>
      </c>
      <c r="J343" s="3">
        <f t="shared" si="123"/>
        <v>7.8149590552375203</v>
      </c>
      <c r="K343" s="3">
        <f t="shared" si="124"/>
        <v>294.35110211082548</v>
      </c>
      <c r="L343" s="3">
        <f t="shared" si="125"/>
        <v>1078.0109636427192</v>
      </c>
      <c r="M343" s="3">
        <f t="shared" si="126"/>
        <v>355801.90059856261</v>
      </c>
      <c r="P343" s="4">
        <f t="shared" si="121"/>
        <v>2.2800000000000001E-2</v>
      </c>
      <c r="Q343" s="4">
        <f t="shared" si="131"/>
        <v>3.4799999999999998E-2</v>
      </c>
      <c r="R343" s="3">
        <f t="shared" si="135"/>
        <v>23442.535092808394</v>
      </c>
      <c r="S343" s="3">
        <f t="shared" si="134"/>
        <v>937.3608857363655</v>
      </c>
      <c r="T343" s="3">
        <f t="shared" si="136"/>
        <v>67.983351769144335</v>
      </c>
      <c r="U343" s="3">
        <f t="shared" si="137"/>
        <v>869.37753396722121</v>
      </c>
      <c r="V343" s="3">
        <f t="shared" si="138"/>
        <v>333616.51633207448</v>
      </c>
    </row>
    <row r="344" spans="1:22" ht="15" customHeight="1" x14ac:dyDescent="0.2">
      <c r="A344" s="1">
        <v>336</v>
      </c>
      <c r="B344" s="5">
        <v>49491</v>
      </c>
      <c r="C344" s="1">
        <f t="shared" si="127"/>
        <v>3.4636999999999998</v>
      </c>
      <c r="D344" s="2">
        <f t="shared" si="133"/>
        <v>3.5676109999999999</v>
      </c>
      <c r="E344" s="4">
        <f t="shared" si="128"/>
        <v>1E-4</v>
      </c>
      <c r="F344" s="4">
        <f t="shared" si="129"/>
        <v>1.21E-2</v>
      </c>
      <c r="G344" s="3">
        <f t="shared" si="122"/>
        <v>7456.0215146536584</v>
      </c>
      <c r="H344" s="3">
        <f t="shared" si="130"/>
        <v>26600.184371915053</v>
      </c>
      <c r="I344" s="3">
        <f t="shared" si="132"/>
        <v>302.166061166063</v>
      </c>
      <c r="J344" s="3">
        <f t="shared" si="123"/>
        <v>7.518155027275772</v>
      </c>
      <c r="K344" s="3">
        <f t="shared" si="124"/>
        <v>294.64790613878722</v>
      </c>
      <c r="L344" s="3">
        <f t="shared" si="125"/>
        <v>1078.0109636427192</v>
      </c>
      <c r="M344" s="3">
        <f t="shared" si="126"/>
        <v>356879.91156220535</v>
      </c>
      <c r="P344" s="4">
        <f t="shared" si="121"/>
        <v>2.2800000000000001E-2</v>
      </c>
      <c r="Q344" s="4">
        <f t="shared" si="131"/>
        <v>3.4799999999999998E-2</v>
      </c>
      <c r="R344" s="3">
        <f t="shared" si="135"/>
        <v>22573.157558841172</v>
      </c>
      <c r="S344" s="3">
        <f t="shared" si="134"/>
        <v>937.3608857363655</v>
      </c>
      <c r="T344" s="3">
        <f t="shared" si="136"/>
        <v>65.462156920639401</v>
      </c>
      <c r="U344" s="3">
        <f t="shared" si="137"/>
        <v>871.89872881572614</v>
      </c>
      <c r="V344" s="3">
        <f t="shared" si="138"/>
        <v>334553.87721781083</v>
      </c>
    </row>
    <row r="345" spans="1:22" ht="15" customHeight="1" x14ac:dyDescent="0.2">
      <c r="A345" s="1">
        <v>337</v>
      </c>
      <c r="B345" s="5">
        <v>49522</v>
      </c>
      <c r="C345" s="1">
        <f t="shared" si="127"/>
        <v>3.4636999999999998</v>
      </c>
      <c r="D345" s="2">
        <f t="shared" si="133"/>
        <v>3.5676109999999999</v>
      </c>
      <c r="E345" s="4">
        <f t="shared" si="128"/>
        <v>1E-4</v>
      </c>
      <c r="F345" s="4">
        <f t="shared" si="129"/>
        <v>1.21E-2</v>
      </c>
      <c r="G345" s="3">
        <f t="shared" si="122"/>
        <v>7161.3736085148712</v>
      </c>
      <c r="H345" s="3">
        <f t="shared" si="130"/>
        <v>25548.995260847347</v>
      </c>
      <c r="I345" s="3">
        <f t="shared" si="132"/>
        <v>302.166061166063</v>
      </c>
      <c r="J345" s="3">
        <f t="shared" si="123"/>
        <v>7.221051721919161</v>
      </c>
      <c r="K345" s="3">
        <f t="shared" si="124"/>
        <v>294.94500944414386</v>
      </c>
      <c r="L345" s="3">
        <f t="shared" si="125"/>
        <v>1078.0109636427192</v>
      </c>
      <c r="M345" s="3">
        <f t="shared" si="126"/>
        <v>357957.92252584809</v>
      </c>
      <c r="P345" s="4">
        <f t="shared" si="121"/>
        <v>2.2800000000000001E-2</v>
      </c>
      <c r="Q345" s="4">
        <f t="shared" si="131"/>
        <v>3.4799999999999998E-2</v>
      </c>
      <c r="R345" s="3">
        <f t="shared" si="135"/>
        <v>21701.258830025447</v>
      </c>
      <c r="S345" s="3">
        <f t="shared" si="134"/>
        <v>937.3608857363655</v>
      </c>
      <c r="T345" s="3">
        <f t="shared" si="136"/>
        <v>62.933650607073787</v>
      </c>
      <c r="U345" s="3">
        <f t="shared" si="137"/>
        <v>874.42723512929172</v>
      </c>
      <c r="V345" s="3">
        <f t="shared" si="138"/>
        <v>335491.23810354719</v>
      </c>
    </row>
    <row r="346" spans="1:22" ht="15" customHeight="1" x14ac:dyDescent="0.2">
      <c r="A346" s="1">
        <v>338</v>
      </c>
      <c r="B346" s="5">
        <v>49553</v>
      </c>
      <c r="C346" s="1">
        <f t="shared" si="127"/>
        <v>3.4636999999999998</v>
      </c>
      <c r="D346" s="2">
        <f t="shared" si="133"/>
        <v>3.5676109999999999</v>
      </c>
      <c r="E346" s="4">
        <f t="shared" si="128"/>
        <v>1E-4</v>
      </c>
      <c r="F346" s="4">
        <f t="shared" si="129"/>
        <v>1.21E-2</v>
      </c>
      <c r="G346" s="3">
        <f t="shared" si="122"/>
        <v>6866.4285990707276</v>
      </c>
      <c r="H346" s="3">
        <f t="shared" si="130"/>
        <v>24496.746200759317</v>
      </c>
      <c r="I346" s="3">
        <f t="shared" si="132"/>
        <v>302.166061166063</v>
      </c>
      <c r="J346" s="3">
        <f t="shared" si="123"/>
        <v>6.9236488373963168</v>
      </c>
      <c r="K346" s="3">
        <f t="shared" si="124"/>
        <v>295.24241232866666</v>
      </c>
      <c r="L346" s="3">
        <f t="shared" si="125"/>
        <v>1078.0109636427192</v>
      </c>
      <c r="M346" s="3">
        <f t="shared" si="126"/>
        <v>359035.93348949082</v>
      </c>
      <c r="P346" s="4">
        <f t="shared" si="121"/>
        <v>2.2800000000000001E-2</v>
      </c>
      <c r="Q346" s="4">
        <f t="shared" si="131"/>
        <v>3.4799999999999998E-2</v>
      </c>
      <c r="R346" s="3">
        <f t="shared" si="135"/>
        <v>20826.831594896154</v>
      </c>
      <c r="S346" s="3">
        <f t="shared" si="134"/>
        <v>937.36088573636528</v>
      </c>
      <c r="T346" s="3">
        <f t="shared" si="136"/>
        <v>60.397811625198841</v>
      </c>
      <c r="U346" s="3">
        <f t="shared" si="137"/>
        <v>876.96307411116641</v>
      </c>
      <c r="V346" s="3">
        <f t="shared" si="138"/>
        <v>336428.59898928355</v>
      </c>
    </row>
    <row r="347" spans="1:22" ht="15" customHeight="1" x14ac:dyDescent="0.2">
      <c r="A347" s="1">
        <v>339</v>
      </c>
      <c r="B347" s="5">
        <v>49583</v>
      </c>
      <c r="C347" s="1">
        <f t="shared" si="127"/>
        <v>3.4636999999999998</v>
      </c>
      <c r="D347" s="2">
        <f t="shared" si="133"/>
        <v>3.5676109999999999</v>
      </c>
      <c r="E347" s="4">
        <f t="shared" si="128"/>
        <v>1E-4</v>
      </c>
      <c r="F347" s="4">
        <f t="shared" si="129"/>
        <v>1.21E-2</v>
      </c>
      <c r="G347" s="3">
        <f t="shared" si="122"/>
        <v>6571.1861867420612</v>
      </c>
      <c r="H347" s="3">
        <f t="shared" si="130"/>
        <v>23443.436122869032</v>
      </c>
      <c r="I347" s="3">
        <f t="shared" si="132"/>
        <v>302.166061166063</v>
      </c>
      <c r="J347" s="3">
        <f t="shared" si="123"/>
        <v>6.6259460716315779</v>
      </c>
      <c r="K347" s="3">
        <f t="shared" si="124"/>
        <v>295.54011509443143</v>
      </c>
      <c r="L347" s="3">
        <f t="shared" si="125"/>
        <v>1078.0109636427192</v>
      </c>
      <c r="M347" s="3">
        <f t="shared" si="126"/>
        <v>360113.94445313356</v>
      </c>
      <c r="P347" s="4">
        <f t="shared" ref="P347:P380" si="139">P346</f>
        <v>2.2800000000000001E-2</v>
      </c>
      <c r="Q347" s="4">
        <f t="shared" si="131"/>
        <v>3.4799999999999998E-2</v>
      </c>
      <c r="R347" s="3">
        <f t="shared" si="135"/>
        <v>19949.868520784989</v>
      </c>
      <c r="S347" s="3">
        <f t="shared" si="134"/>
        <v>937.36088573636528</v>
      </c>
      <c r="T347" s="3">
        <f t="shared" si="136"/>
        <v>57.854618710276462</v>
      </c>
      <c r="U347" s="3">
        <f t="shared" si="137"/>
        <v>879.50626702608884</v>
      </c>
      <c r="V347" s="3">
        <f t="shared" si="138"/>
        <v>337365.95987501991</v>
      </c>
    </row>
    <row r="348" spans="1:22" ht="15" customHeight="1" x14ac:dyDescent="0.2">
      <c r="A348" s="1">
        <v>340</v>
      </c>
      <c r="B348" s="5">
        <v>49614</v>
      </c>
      <c r="C348" s="1">
        <f t="shared" si="127"/>
        <v>3.4636999999999998</v>
      </c>
      <c r="D348" s="2">
        <f t="shared" si="133"/>
        <v>3.5676109999999999</v>
      </c>
      <c r="E348" s="4">
        <f t="shared" si="128"/>
        <v>1E-4</v>
      </c>
      <c r="F348" s="4">
        <f t="shared" si="129"/>
        <v>1.21E-2</v>
      </c>
      <c r="G348" s="3">
        <f t="shared" si="122"/>
        <v>6275.6460716476295</v>
      </c>
      <c r="H348" s="3">
        <f t="shared" si="130"/>
        <v>22389.06395731687</v>
      </c>
      <c r="I348" s="3">
        <f t="shared" si="132"/>
        <v>302.16606116606306</v>
      </c>
      <c r="J348" s="3">
        <f t="shared" si="123"/>
        <v>6.3279431222446929</v>
      </c>
      <c r="K348" s="3">
        <f t="shared" si="124"/>
        <v>295.83811804381838</v>
      </c>
      <c r="L348" s="3">
        <f t="shared" si="125"/>
        <v>1078.0109636427194</v>
      </c>
      <c r="M348" s="3">
        <f t="shared" si="126"/>
        <v>361191.9554167763</v>
      </c>
      <c r="P348" s="4">
        <f t="shared" si="139"/>
        <v>2.2800000000000001E-2</v>
      </c>
      <c r="Q348" s="4">
        <f t="shared" si="131"/>
        <v>3.4799999999999998E-2</v>
      </c>
      <c r="R348" s="3">
        <f t="shared" si="135"/>
        <v>19070.3622537589</v>
      </c>
      <c r="S348" s="3">
        <f t="shared" si="134"/>
        <v>937.3608857363655</v>
      </c>
      <c r="T348" s="3">
        <f t="shared" si="136"/>
        <v>55.304050535900807</v>
      </c>
      <c r="U348" s="3">
        <f t="shared" si="137"/>
        <v>882.05683520046466</v>
      </c>
      <c r="V348" s="3">
        <f t="shared" si="138"/>
        <v>338303.32076075627</v>
      </c>
    </row>
    <row r="349" spans="1:22" ht="15" customHeight="1" x14ac:dyDescent="0.2">
      <c r="A349" s="1">
        <v>341</v>
      </c>
      <c r="B349" s="5">
        <v>49644</v>
      </c>
      <c r="C349" s="1">
        <f t="shared" si="127"/>
        <v>3.4636999999999998</v>
      </c>
      <c r="D349" s="2">
        <f t="shared" si="133"/>
        <v>3.5676109999999999</v>
      </c>
      <c r="E349" s="4">
        <f t="shared" si="128"/>
        <v>1E-4</v>
      </c>
      <c r="F349" s="4">
        <f t="shared" si="129"/>
        <v>1.21E-2</v>
      </c>
      <c r="G349" s="3">
        <f t="shared" ref="G349:G368" si="140">G348-K348</f>
        <v>5979.8079536038113</v>
      </c>
      <c r="H349" s="3">
        <f t="shared" si="130"/>
        <v>21333.628633164444</v>
      </c>
      <c r="I349" s="3">
        <f t="shared" si="132"/>
        <v>302.166061166063</v>
      </c>
      <c r="J349" s="3">
        <f t="shared" ref="J349:J368" si="141">G349*F349/12</f>
        <v>6.0296396865505093</v>
      </c>
      <c r="K349" s="3">
        <f t="shared" ref="K349:K368" si="142">I349-J349</f>
        <v>296.13642147951248</v>
      </c>
      <c r="L349" s="3">
        <f t="shared" ref="L349:L368" si="143">I349*D349</f>
        <v>1078.0109636427192</v>
      </c>
      <c r="M349" s="3">
        <f t="shared" ref="M349:M368" si="144">M348+L349</f>
        <v>362269.96638041903</v>
      </c>
      <c r="P349" s="4">
        <f t="shared" si="139"/>
        <v>2.2800000000000001E-2</v>
      </c>
      <c r="Q349" s="4">
        <f t="shared" si="131"/>
        <v>3.4799999999999998E-2</v>
      </c>
      <c r="R349" s="3">
        <f t="shared" si="135"/>
        <v>18188.305418558437</v>
      </c>
      <c r="S349" s="3">
        <f t="shared" si="134"/>
        <v>937.36088573636562</v>
      </c>
      <c r="T349" s="3">
        <f t="shared" si="136"/>
        <v>52.746085713819461</v>
      </c>
      <c r="U349" s="3">
        <f t="shared" si="137"/>
        <v>884.61480002254621</v>
      </c>
      <c r="V349" s="3">
        <f t="shared" si="138"/>
        <v>339240.68164649262</v>
      </c>
    </row>
    <row r="350" spans="1:22" ht="15" customHeight="1" x14ac:dyDescent="0.2">
      <c r="A350" s="1">
        <v>342</v>
      </c>
      <c r="B350" s="5">
        <v>49675</v>
      </c>
      <c r="C350" s="1">
        <f t="shared" si="127"/>
        <v>3.4636999999999998</v>
      </c>
      <c r="D350" s="2">
        <f t="shared" si="133"/>
        <v>3.5676109999999999</v>
      </c>
      <c r="E350" s="4">
        <f t="shared" si="128"/>
        <v>1E-4</v>
      </c>
      <c r="F350" s="4">
        <f t="shared" si="129"/>
        <v>1.21E-2</v>
      </c>
      <c r="G350" s="3">
        <f t="shared" si="140"/>
        <v>5683.6715321242991</v>
      </c>
      <c r="H350" s="3">
        <f t="shared" si="130"/>
        <v>20277.129078393504</v>
      </c>
      <c r="I350" s="3">
        <f t="shared" si="132"/>
        <v>302.166061166063</v>
      </c>
      <c r="J350" s="3">
        <f t="shared" si="141"/>
        <v>5.7310354615586681</v>
      </c>
      <c r="K350" s="3">
        <f t="shared" si="142"/>
        <v>296.43502570450431</v>
      </c>
      <c r="L350" s="3">
        <f t="shared" si="143"/>
        <v>1078.0109636427192</v>
      </c>
      <c r="M350" s="3">
        <f t="shared" si="144"/>
        <v>363347.97734406177</v>
      </c>
      <c r="P350" s="4">
        <f t="shared" si="139"/>
        <v>2.2800000000000001E-2</v>
      </c>
      <c r="Q350" s="4">
        <f t="shared" si="131"/>
        <v>3.4799999999999998E-2</v>
      </c>
      <c r="R350" s="3">
        <f t="shared" si="135"/>
        <v>17303.690618535889</v>
      </c>
      <c r="S350" s="3">
        <f t="shared" si="134"/>
        <v>937.36088573636562</v>
      </c>
      <c r="T350" s="3">
        <f t="shared" si="136"/>
        <v>50.180702793754079</v>
      </c>
      <c r="U350" s="3">
        <f t="shared" si="137"/>
        <v>887.18018294261151</v>
      </c>
      <c r="V350" s="3">
        <f t="shared" si="138"/>
        <v>340178.04253222898</v>
      </c>
    </row>
    <row r="351" spans="1:22" ht="15" customHeight="1" x14ac:dyDescent="0.2">
      <c r="A351" s="1">
        <v>343</v>
      </c>
      <c r="B351" s="5">
        <v>49706</v>
      </c>
      <c r="C351" s="1">
        <f t="shared" si="127"/>
        <v>3.4636999999999998</v>
      </c>
      <c r="D351" s="2">
        <f t="shared" si="133"/>
        <v>3.5676109999999999</v>
      </c>
      <c r="E351" s="4">
        <f t="shared" si="128"/>
        <v>1E-4</v>
      </c>
      <c r="F351" s="4">
        <f t="shared" si="129"/>
        <v>1.21E-2</v>
      </c>
      <c r="G351" s="3">
        <f t="shared" si="140"/>
        <v>5387.2365064197948</v>
      </c>
      <c r="H351" s="3">
        <f t="shared" si="130"/>
        <v>19219.564219904831</v>
      </c>
      <c r="I351" s="3">
        <f t="shared" si="132"/>
        <v>302.166061166063</v>
      </c>
      <c r="J351" s="3">
        <f t="shared" si="141"/>
        <v>5.4321301439732927</v>
      </c>
      <c r="K351" s="3">
        <f t="shared" si="142"/>
        <v>296.73393102208973</v>
      </c>
      <c r="L351" s="3">
        <f t="shared" si="143"/>
        <v>1078.0109636427192</v>
      </c>
      <c r="M351" s="3">
        <f t="shared" si="144"/>
        <v>364425.98830770451</v>
      </c>
      <c r="P351" s="4">
        <f t="shared" si="139"/>
        <v>2.2800000000000001E-2</v>
      </c>
      <c r="Q351" s="4">
        <f t="shared" si="131"/>
        <v>3.4799999999999998E-2</v>
      </c>
      <c r="R351" s="3">
        <f t="shared" si="135"/>
        <v>16416.510435593278</v>
      </c>
      <c r="S351" s="3">
        <f t="shared" si="134"/>
        <v>937.3608857363655</v>
      </c>
      <c r="T351" s="3">
        <f t="shared" si="136"/>
        <v>47.607880263220501</v>
      </c>
      <c r="U351" s="3">
        <f t="shared" si="137"/>
        <v>889.75300547314498</v>
      </c>
      <c r="V351" s="3">
        <f t="shared" si="138"/>
        <v>341115.40341796534</v>
      </c>
    </row>
    <row r="352" spans="1:22" ht="15" customHeight="1" x14ac:dyDescent="0.2">
      <c r="A352" s="1">
        <v>344</v>
      </c>
      <c r="B352" s="5">
        <v>49735</v>
      </c>
      <c r="C352" s="1">
        <f t="shared" si="127"/>
        <v>3.4636999999999998</v>
      </c>
      <c r="D352" s="2">
        <f t="shared" si="133"/>
        <v>3.5676109999999999</v>
      </c>
      <c r="E352" s="4">
        <f t="shared" si="128"/>
        <v>1E-4</v>
      </c>
      <c r="F352" s="4">
        <f t="shared" si="129"/>
        <v>1.21E-2</v>
      </c>
      <c r="G352" s="3">
        <f t="shared" si="140"/>
        <v>5090.5025753977052</v>
      </c>
      <c r="H352" s="3">
        <f t="shared" si="130"/>
        <v>18160.932983517181</v>
      </c>
      <c r="I352" s="3">
        <f t="shared" si="132"/>
        <v>302.16606116606306</v>
      </c>
      <c r="J352" s="3">
        <f t="shared" si="141"/>
        <v>5.1329234301926858</v>
      </c>
      <c r="K352" s="3">
        <f t="shared" si="142"/>
        <v>297.03313773587035</v>
      </c>
      <c r="L352" s="3">
        <f t="shared" si="143"/>
        <v>1078.0109636427194</v>
      </c>
      <c r="M352" s="3">
        <f t="shared" si="144"/>
        <v>365503.99927134725</v>
      </c>
      <c r="P352" s="4">
        <f t="shared" si="139"/>
        <v>2.2800000000000001E-2</v>
      </c>
      <c r="Q352" s="4">
        <f t="shared" si="131"/>
        <v>3.4799999999999998E-2</v>
      </c>
      <c r="R352" s="3">
        <f t="shared" si="135"/>
        <v>15526.757430120133</v>
      </c>
      <c r="S352" s="3">
        <f t="shared" si="134"/>
        <v>937.36088573636562</v>
      </c>
      <c r="T352" s="3">
        <f t="shared" si="136"/>
        <v>45.027596547348388</v>
      </c>
      <c r="U352" s="3">
        <f t="shared" si="137"/>
        <v>892.33328918901725</v>
      </c>
      <c r="V352" s="3">
        <f t="shared" si="138"/>
        <v>342052.7643037017</v>
      </c>
    </row>
    <row r="353" spans="1:22" ht="15" customHeight="1" x14ac:dyDescent="0.2">
      <c r="A353" s="1">
        <v>345</v>
      </c>
      <c r="B353" s="5">
        <v>49766</v>
      </c>
      <c r="C353" s="1">
        <f t="shared" si="127"/>
        <v>3.4636999999999998</v>
      </c>
      <c r="D353" s="2">
        <f t="shared" si="133"/>
        <v>3.5676109999999999</v>
      </c>
      <c r="E353" s="4">
        <f t="shared" si="128"/>
        <v>1E-4</v>
      </c>
      <c r="F353" s="4">
        <f t="shared" si="129"/>
        <v>1.21E-2</v>
      </c>
      <c r="G353" s="3">
        <f t="shared" si="140"/>
        <v>4793.4694376618345</v>
      </c>
      <c r="H353" s="3">
        <f t="shared" si="130"/>
        <v>17101.234293966176</v>
      </c>
      <c r="I353" s="3">
        <f t="shared" si="132"/>
        <v>302.16606116606295</v>
      </c>
      <c r="J353" s="3">
        <f t="shared" si="141"/>
        <v>4.8334150163090159</v>
      </c>
      <c r="K353" s="3">
        <f t="shared" si="142"/>
        <v>297.33264614975394</v>
      </c>
      <c r="L353" s="3">
        <f t="shared" si="143"/>
        <v>1078.0109636427189</v>
      </c>
      <c r="M353" s="3">
        <f t="shared" si="144"/>
        <v>366582.01023498998</v>
      </c>
      <c r="P353" s="4">
        <f t="shared" si="139"/>
        <v>2.2800000000000001E-2</v>
      </c>
      <c r="Q353" s="4">
        <f t="shared" si="131"/>
        <v>3.4799999999999998E-2</v>
      </c>
      <c r="R353" s="3">
        <f t="shared" si="135"/>
        <v>14634.424140931116</v>
      </c>
      <c r="S353" s="3">
        <f t="shared" si="134"/>
        <v>937.36088573636562</v>
      </c>
      <c r="T353" s="3">
        <f t="shared" si="136"/>
        <v>42.439830008700234</v>
      </c>
      <c r="U353" s="3">
        <f t="shared" si="137"/>
        <v>894.92105572766536</v>
      </c>
      <c r="V353" s="3">
        <f t="shared" si="138"/>
        <v>342990.12518943805</v>
      </c>
    </row>
    <row r="354" spans="1:22" ht="15" customHeight="1" x14ac:dyDescent="0.2">
      <c r="A354" s="1">
        <v>346</v>
      </c>
      <c r="B354" s="5">
        <v>49796</v>
      </c>
      <c r="C354" s="1">
        <f t="shared" si="127"/>
        <v>3.4636999999999998</v>
      </c>
      <c r="D354" s="2">
        <f t="shared" si="133"/>
        <v>3.5676109999999999</v>
      </c>
      <c r="E354" s="4">
        <f t="shared" si="128"/>
        <v>1E-4</v>
      </c>
      <c r="F354" s="4">
        <f t="shared" si="129"/>
        <v>1.21E-2</v>
      </c>
      <c r="G354" s="3">
        <f t="shared" si="140"/>
        <v>4496.1367915120809</v>
      </c>
      <c r="H354" s="3">
        <f t="shared" si="130"/>
        <v>16040.467074903207</v>
      </c>
      <c r="I354" s="3">
        <f t="shared" si="132"/>
        <v>302.16606116606306</v>
      </c>
      <c r="J354" s="3">
        <f t="shared" si="141"/>
        <v>4.5336045981080142</v>
      </c>
      <c r="K354" s="3">
        <f t="shared" si="142"/>
        <v>297.63245656795505</v>
      </c>
      <c r="L354" s="3">
        <f t="shared" si="143"/>
        <v>1078.0109636427194</v>
      </c>
      <c r="M354" s="3">
        <f t="shared" si="144"/>
        <v>367660.02119863272</v>
      </c>
      <c r="P354" s="4">
        <f t="shared" si="139"/>
        <v>2.2800000000000001E-2</v>
      </c>
      <c r="Q354" s="4">
        <f t="shared" si="131"/>
        <v>3.4799999999999998E-2</v>
      </c>
      <c r="R354" s="3">
        <f t="shared" si="135"/>
        <v>13739.503085203451</v>
      </c>
      <c r="S354" s="3">
        <f t="shared" si="134"/>
        <v>937.36088573636562</v>
      </c>
      <c r="T354" s="3">
        <f t="shared" si="136"/>
        <v>39.84455894709</v>
      </c>
      <c r="U354" s="3">
        <f t="shared" si="137"/>
        <v>897.51632678927558</v>
      </c>
      <c r="V354" s="3">
        <f t="shared" si="138"/>
        <v>343927.48607517441</v>
      </c>
    </row>
    <row r="355" spans="1:22" ht="15" customHeight="1" x14ac:dyDescent="0.2">
      <c r="A355" s="1">
        <v>347</v>
      </c>
      <c r="B355" s="5">
        <v>49827</v>
      </c>
      <c r="C355" s="1">
        <f t="shared" si="127"/>
        <v>3.4636999999999998</v>
      </c>
      <c r="D355" s="2">
        <f t="shared" si="133"/>
        <v>3.5676109999999999</v>
      </c>
      <c r="E355" s="4">
        <f t="shared" si="128"/>
        <v>1E-4</v>
      </c>
      <c r="F355" s="4">
        <f t="shared" si="129"/>
        <v>1.21E-2</v>
      </c>
      <c r="G355" s="3">
        <f t="shared" si="140"/>
        <v>4198.5043349441257</v>
      </c>
      <c r="H355" s="3">
        <f t="shared" si="130"/>
        <v>14978.630248894347</v>
      </c>
      <c r="I355" s="3">
        <f t="shared" si="132"/>
        <v>302.166061166063</v>
      </c>
      <c r="J355" s="3">
        <f t="shared" si="141"/>
        <v>4.2334918710686598</v>
      </c>
      <c r="K355" s="3">
        <f t="shared" si="142"/>
        <v>297.93256929499432</v>
      </c>
      <c r="L355" s="3">
        <f t="shared" si="143"/>
        <v>1078.0109636427192</v>
      </c>
      <c r="M355" s="3">
        <f t="shared" si="144"/>
        <v>368738.03216227546</v>
      </c>
      <c r="P355" s="4">
        <f t="shared" si="139"/>
        <v>2.2800000000000001E-2</v>
      </c>
      <c r="Q355" s="4">
        <f t="shared" si="131"/>
        <v>3.4799999999999998E-2</v>
      </c>
      <c r="R355" s="3">
        <f t="shared" si="135"/>
        <v>12841.986758414176</v>
      </c>
      <c r="S355" s="3">
        <f t="shared" si="134"/>
        <v>937.36088573636562</v>
      </c>
      <c r="T355" s="3">
        <f t="shared" si="136"/>
        <v>37.241761599401109</v>
      </c>
      <c r="U355" s="3">
        <f t="shared" si="137"/>
        <v>900.1191241369645</v>
      </c>
      <c r="V355" s="3">
        <f t="shared" si="138"/>
        <v>344864.84696091077</v>
      </c>
    </row>
    <row r="356" spans="1:22" ht="15" customHeight="1" x14ac:dyDescent="0.2">
      <c r="A356" s="1">
        <v>348</v>
      </c>
      <c r="B356" s="5">
        <v>49857</v>
      </c>
      <c r="C356" s="1">
        <f t="shared" si="127"/>
        <v>3.4636999999999998</v>
      </c>
      <c r="D356" s="2">
        <f t="shared" si="133"/>
        <v>3.5676109999999999</v>
      </c>
      <c r="E356" s="4">
        <f t="shared" si="128"/>
        <v>1E-4</v>
      </c>
      <c r="F356" s="4">
        <f t="shared" si="129"/>
        <v>1.21E-2</v>
      </c>
      <c r="G356" s="3">
        <f t="shared" si="140"/>
        <v>3900.5717656491315</v>
      </c>
      <c r="H356" s="3">
        <f t="shared" si="130"/>
        <v>13915.722737419263</v>
      </c>
      <c r="I356" s="3">
        <f t="shared" si="132"/>
        <v>302.16606116606306</v>
      </c>
      <c r="J356" s="3">
        <f t="shared" si="141"/>
        <v>3.9330765303628739</v>
      </c>
      <c r="K356" s="3">
        <f t="shared" si="142"/>
        <v>298.23298463570018</v>
      </c>
      <c r="L356" s="3">
        <f t="shared" si="143"/>
        <v>1078.0109636427194</v>
      </c>
      <c r="M356" s="3">
        <f t="shared" si="144"/>
        <v>369816.04312591819</v>
      </c>
      <c r="P356" s="4">
        <f t="shared" si="139"/>
        <v>2.2800000000000001E-2</v>
      </c>
      <c r="Q356" s="4">
        <f t="shared" si="131"/>
        <v>3.4799999999999998E-2</v>
      </c>
      <c r="R356" s="3">
        <f t="shared" si="135"/>
        <v>11941.867634277211</v>
      </c>
      <c r="S356" s="3">
        <f t="shared" si="134"/>
        <v>937.3608857363655</v>
      </c>
      <c r="T356" s="3">
        <f t="shared" si="136"/>
        <v>34.63141613940391</v>
      </c>
      <c r="U356" s="3">
        <f t="shared" si="137"/>
        <v>902.72946959696162</v>
      </c>
      <c r="V356" s="3">
        <f t="shared" si="138"/>
        <v>345802.20784664713</v>
      </c>
    </row>
    <row r="357" spans="1:22" ht="15" customHeight="1" x14ac:dyDescent="0.2">
      <c r="A357" s="1">
        <v>349</v>
      </c>
      <c r="B357" s="5">
        <v>49888</v>
      </c>
      <c r="C357" s="1">
        <f t="shared" si="127"/>
        <v>3.4636999999999998</v>
      </c>
      <c r="D357" s="2">
        <f t="shared" si="133"/>
        <v>3.5676109999999999</v>
      </c>
      <c r="E357" s="4">
        <f t="shared" si="128"/>
        <v>1E-4</v>
      </c>
      <c r="F357" s="4">
        <f t="shared" si="129"/>
        <v>1.21E-2</v>
      </c>
      <c r="G357" s="3">
        <f t="shared" si="140"/>
        <v>3602.3387810134313</v>
      </c>
      <c r="H357" s="3">
        <f t="shared" si="130"/>
        <v>12851.743460870108</v>
      </c>
      <c r="I357" s="3">
        <f t="shared" si="132"/>
        <v>302.166061166063</v>
      </c>
      <c r="J357" s="3">
        <f t="shared" si="141"/>
        <v>3.6323582708552098</v>
      </c>
      <c r="K357" s="3">
        <f t="shared" si="142"/>
        <v>298.5337028952078</v>
      </c>
      <c r="L357" s="3">
        <f t="shared" si="143"/>
        <v>1078.0109636427192</v>
      </c>
      <c r="M357" s="3">
        <f t="shared" si="144"/>
        <v>370894.05408956093</v>
      </c>
      <c r="P357" s="4">
        <f t="shared" si="139"/>
        <v>2.2800000000000001E-2</v>
      </c>
      <c r="Q357" s="4">
        <f t="shared" si="131"/>
        <v>3.4799999999999998E-2</v>
      </c>
      <c r="R357" s="3">
        <f t="shared" si="135"/>
        <v>11039.138164680249</v>
      </c>
      <c r="S357" s="3">
        <f t="shared" si="134"/>
        <v>937.36088573636562</v>
      </c>
      <c r="T357" s="3">
        <f t="shared" si="136"/>
        <v>32.013500677572722</v>
      </c>
      <c r="U357" s="3">
        <f t="shared" si="137"/>
        <v>905.34738505879295</v>
      </c>
      <c r="V357" s="3">
        <f t="shared" si="138"/>
        <v>346739.56873238349</v>
      </c>
    </row>
    <row r="358" spans="1:22" ht="15" customHeight="1" x14ac:dyDescent="0.2">
      <c r="A358" s="1">
        <v>350</v>
      </c>
      <c r="B358" s="5">
        <v>49919</v>
      </c>
      <c r="C358" s="1">
        <f t="shared" si="127"/>
        <v>3.4636999999999998</v>
      </c>
      <c r="D358" s="2">
        <f t="shared" si="133"/>
        <v>3.5676109999999999</v>
      </c>
      <c r="E358" s="4">
        <f t="shared" si="128"/>
        <v>1E-4</v>
      </c>
      <c r="F358" s="4">
        <f t="shared" si="129"/>
        <v>1.21E-2</v>
      </c>
      <c r="G358" s="3">
        <f t="shared" si="140"/>
        <v>3303.8050781182237</v>
      </c>
      <c r="H358" s="3">
        <f t="shared" si="130"/>
        <v>11786.691338550434</v>
      </c>
      <c r="I358" s="3">
        <f t="shared" si="132"/>
        <v>302.16606116606306</v>
      </c>
      <c r="J358" s="3">
        <f t="shared" si="141"/>
        <v>3.3313367871025421</v>
      </c>
      <c r="K358" s="3">
        <f t="shared" si="142"/>
        <v>298.83472437896052</v>
      </c>
      <c r="L358" s="3">
        <f t="shared" si="143"/>
        <v>1078.0109636427194</v>
      </c>
      <c r="M358" s="3">
        <f t="shared" si="144"/>
        <v>371972.06505320367</v>
      </c>
      <c r="P358" s="4">
        <f t="shared" si="139"/>
        <v>2.2800000000000001E-2</v>
      </c>
      <c r="Q358" s="4">
        <f t="shared" si="131"/>
        <v>3.4799999999999998E-2</v>
      </c>
      <c r="R358" s="3">
        <f t="shared" si="135"/>
        <v>10133.790779621457</v>
      </c>
      <c r="S358" s="3">
        <f t="shared" si="134"/>
        <v>937.36088573636562</v>
      </c>
      <c r="T358" s="3">
        <f t="shared" si="136"/>
        <v>29.387993260902221</v>
      </c>
      <c r="U358" s="3">
        <f t="shared" si="137"/>
        <v>907.97289247546337</v>
      </c>
      <c r="V358" s="3">
        <f t="shared" si="138"/>
        <v>347676.92961811984</v>
      </c>
    </row>
    <row r="359" spans="1:22" ht="15" customHeight="1" x14ac:dyDescent="0.2">
      <c r="A359" s="1">
        <v>351</v>
      </c>
      <c r="B359" s="5">
        <v>49949</v>
      </c>
      <c r="C359" s="1">
        <f t="shared" si="127"/>
        <v>3.4636999999999998</v>
      </c>
      <c r="D359" s="2">
        <f t="shared" si="133"/>
        <v>3.5676109999999999</v>
      </c>
      <c r="E359" s="4">
        <f t="shared" si="128"/>
        <v>1E-4</v>
      </c>
      <c r="F359" s="4">
        <f t="shared" si="129"/>
        <v>1.21E-2</v>
      </c>
      <c r="G359" s="3">
        <f t="shared" si="140"/>
        <v>3004.9703537392634</v>
      </c>
      <c r="H359" s="3">
        <f t="shared" si="130"/>
        <v>10720.565288674086</v>
      </c>
      <c r="I359" s="3">
        <f t="shared" si="132"/>
        <v>302.16606116606306</v>
      </c>
      <c r="J359" s="3">
        <f t="shared" si="141"/>
        <v>3.0300117733537575</v>
      </c>
      <c r="K359" s="3">
        <f t="shared" si="142"/>
        <v>299.13604939270931</v>
      </c>
      <c r="L359" s="3">
        <f t="shared" si="143"/>
        <v>1078.0109636427194</v>
      </c>
      <c r="M359" s="3">
        <f t="shared" si="144"/>
        <v>373050.0760168464</v>
      </c>
      <c r="P359" s="4">
        <f t="shared" si="139"/>
        <v>2.2800000000000001E-2</v>
      </c>
      <c r="Q359" s="4">
        <f t="shared" si="131"/>
        <v>3.4799999999999998E-2</v>
      </c>
      <c r="R359" s="3">
        <f t="shared" si="135"/>
        <v>9225.8178871459932</v>
      </c>
      <c r="S359" s="3">
        <f t="shared" si="134"/>
        <v>937.36088573636562</v>
      </c>
      <c r="T359" s="3">
        <f t="shared" si="136"/>
        <v>26.754871872723381</v>
      </c>
      <c r="U359" s="3">
        <f t="shared" si="137"/>
        <v>910.60601386364226</v>
      </c>
      <c r="V359" s="3">
        <f t="shared" si="138"/>
        <v>348614.2905038562</v>
      </c>
    </row>
    <row r="360" spans="1:22" ht="15" customHeight="1" x14ac:dyDescent="0.2">
      <c r="A360" s="1">
        <v>352</v>
      </c>
      <c r="B360" s="5">
        <v>49980</v>
      </c>
      <c r="C360" s="1">
        <f t="shared" si="127"/>
        <v>3.4636999999999998</v>
      </c>
      <c r="D360" s="2">
        <f t="shared" si="133"/>
        <v>3.5676109999999999</v>
      </c>
      <c r="E360" s="4">
        <f t="shared" si="128"/>
        <v>1E-4</v>
      </c>
      <c r="F360" s="4">
        <f t="shared" si="129"/>
        <v>1.21E-2</v>
      </c>
      <c r="G360" s="3">
        <f t="shared" si="140"/>
        <v>2705.8343043465538</v>
      </c>
      <c r="H360" s="3">
        <f t="shared" si="130"/>
        <v>9653.3642283641129</v>
      </c>
      <c r="I360" s="3">
        <f t="shared" si="132"/>
        <v>302.166061166063</v>
      </c>
      <c r="J360" s="3">
        <f t="shared" si="141"/>
        <v>2.7283829235494417</v>
      </c>
      <c r="K360" s="3">
        <f t="shared" si="142"/>
        <v>299.43767824251358</v>
      </c>
      <c r="L360" s="3">
        <f t="shared" si="143"/>
        <v>1078.0109636427192</v>
      </c>
      <c r="M360" s="3">
        <f t="shared" si="144"/>
        <v>374128.08698048914</v>
      </c>
      <c r="P360" s="4">
        <f t="shared" si="139"/>
        <v>2.2800000000000001E-2</v>
      </c>
      <c r="Q360" s="4">
        <f t="shared" si="131"/>
        <v>3.4799999999999998E-2</v>
      </c>
      <c r="R360" s="3">
        <f t="shared" si="135"/>
        <v>8315.211873282351</v>
      </c>
      <c r="S360" s="3">
        <f t="shared" si="134"/>
        <v>937.36088573636584</v>
      </c>
      <c r="T360" s="3">
        <f t="shared" si="136"/>
        <v>24.114114432518818</v>
      </c>
      <c r="U360" s="3">
        <f t="shared" si="137"/>
        <v>913.24677130384703</v>
      </c>
      <c r="V360" s="3">
        <f t="shared" si="138"/>
        <v>349551.65138959256</v>
      </c>
    </row>
    <row r="361" spans="1:22" ht="15" customHeight="1" x14ac:dyDescent="0.2">
      <c r="A361" s="1">
        <v>353</v>
      </c>
      <c r="B361" s="5">
        <v>50010</v>
      </c>
      <c r="C361" s="1">
        <f t="shared" ref="C361:C368" si="145">C360</f>
        <v>3.4636999999999998</v>
      </c>
      <c r="D361" s="2">
        <f t="shared" si="133"/>
        <v>3.5676109999999999</v>
      </c>
      <c r="E361" s="4">
        <f t="shared" ref="E361:E368" si="146">E360</f>
        <v>1E-4</v>
      </c>
      <c r="F361" s="4">
        <f t="shared" si="129"/>
        <v>1.21E-2</v>
      </c>
      <c r="G361" s="3">
        <f t="shared" si="140"/>
        <v>2406.3966261040405</v>
      </c>
      <c r="H361" s="3">
        <f t="shared" si="130"/>
        <v>8585.0870736516608</v>
      </c>
      <c r="I361" s="3">
        <f t="shared" si="132"/>
        <v>302.16606116606306</v>
      </c>
      <c r="J361" s="3">
        <f t="shared" si="141"/>
        <v>2.4264499313215739</v>
      </c>
      <c r="K361" s="3">
        <f t="shared" si="142"/>
        <v>299.73961123474146</v>
      </c>
      <c r="L361" s="3">
        <f t="shared" si="143"/>
        <v>1078.0109636427194</v>
      </c>
      <c r="M361" s="3">
        <f t="shared" si="144"/>
        <v>375206.09794413188</v>
      </c>
      <c r="P361" s="4">
        <f t="shared" si="139"/>
        <v>2.2800000000000001E-2</v>
      </c>
      <c r="Q361" s="4">
        <f t="shared" si="131"/>
        <v>3.4799999999999998E-2</v>
      </c>
      <c r="R361" s="3">
        <f t="shared" si="135"/>
        <v>7401.9651019785042</v>
      </c>
      <c r="S361" s="3">
        <f t="shared" si="134"/>
        <v>937.36088573636584</v>
      </c>
      <c r="T361" s="3">
        <f t="shared" si="136"/>
        <v>21.465698795737662</v>
      </c>
      <c r="U361" s="3">
        <f t="shared" si="137"/>
        <v>915.89518694062815</v>
      </c>
      <c r="V361" s="3">
        <f t="shared" si="138"/>
        <v>350489.01227532892</v>
      </c>
    </row>
    <row r="362" spans="1:22" ht="15" customHeight="1" x14ac:dyDescent="0.2">
      <c r="A362" s="1">
        <v>354</v>
      </c>
      <c r="B362" s="5">
        <v>50041</v>
      </c>
      <c r="C362" s="1">
        <f t="shared" si="145"/>
        <v>3.4636999999999998</v>
      </c>
      <c r="D362" s="2">
        <f t="shared" si="133"/>
        <v>3.5676109999999999</v>
      </c>
      <c r="E362" s="4">
        <f t="shared" si="146"/>
        <v>1E-4</v>
      </c>
      <c r="F362" s="4">
        <f t="shared" si="129"/>
        <v>1.21E-2</v>
      </c>
      <c r="G362" s="3">
        <f t="shared" si="140"/>
        <v>2106.657014869299</v>
      </c>
      <c r="H362" s="3">
        <f t="shared" si="130"/>
        <v>7515.7327394748745</v>
      </c>
      <c r="I362" s="3">
        <f t="shared" si="132"/>
        <v>302.16606116606306</v>
      </c>
      <c r="J362" s="3">
        <f t="shared" si="141"/>
        <v>2.12421248999321</v>
      </c>
      <c r="K362" s="3">
        <f t="shared" si="142"/>
        <v>300.04184867606983</v>
      </c>
      <c r="L362" s="3">
        <f t="shared" si="143"/>
        <v>1078.0109636427194</v>
      </c>
      <c r="M362" s="3">
        <f t="shared" si="144"/>
        <v>376284.10890777461</v>
      </c>
      <c r="P362" s="4">
        <f t="shared" si="139"/>
        <v>2.2800000000000001E-2</v>
      </c>
      <c r="Q362" s="4">
        <f t="shared" si="131"/>
        <v>3.4799999999999998E-2</v>
      </c>
      <c r="R362" s="3">
        <f t="shared" si="135"/>
        <v>6486.0699150378759</v>
      </c>
      <c r="S362" s="3">
        <f t="shared" si="134"/>
        <v>937.36088573636584</v>
      </c>
      <c r="T362" s="3">
        <f t="shared" si="136"/>
        <v>18.809602753609841</v>
      </c>
      <c r="U362" s="3">
        <f t="shared" si="137"/>
        <v>918.55128298275599</v>
      </c>
      <c r="V362" s="3">
        <f t="shared" si="138"/>
        <v>351426.37316106528</v>
      </c>
    </row>
    <row r="363" spans="1:22" ht="15" customHeight="1" x14ac:dyDescent="0.2">
      <c r="A363" s="1">
        <v>355</v>
      </c>
      <c r="B363" s="5">
        <v>50072</v>
      </c>
      <c r="C363" s="1">
        <f t="shared" si="145"/>
        <v>3.4636999999999998</v>
      </c>
      <c r="D363" s="2">
        <f t="shared" si="133"/>
        <v>3.5676109999999999</v>
      </c>
      <c r="E363" s="4">
        <f t="shared" si="146"/>
        <v>1E-4</v>
      </c>
      <c r="F363" s="4">
        <f t="shared" si="129"/>
        <v>1.21E-2</v>
      </c>
      <c r="G363" s="3">
        <f t="shared" si="140"/>
        <v>1806.6151661932292</v>
      </c>
      <c r="H363" s="3">
        <f t="shared" si="130"/>
        <v>6445.3001396777927</v>
      </c>
      <c r="I363" s="3">
        <f t="shared" si="132"/>
        <v>302.16606116606312</v>
      </c>
      <c r="J363" s="3">
        <f t="shared" si="141"/>
        <v>1.8216702925781727</v>
      </c>
      <c r="K363" s="3">
        <f t="shared" si="142"/>
        <v>300.34439087348494</v>
      </c>
      <c r="L363" s="3">
        <f t="shared" si="143"/>
        <v>1078.0109636427196</v>
      </c>
      <c r="M363" s="3">
        <f t="shared" si="144"/>
        <v>377362.11987141735</v>
      </c>
      <c r="P363" s="4">
        <f t="shared" si="139"/>
        <v>2.2800000000000001E-2</v>
      </c>
      <c r="Q363" s="4">
        <f t="shared" si="131"/>
        <v>3.4799999999999998E-2</v>
      </c>
      <c r="R363" s="3">
        <f t="shared" si="135"/>
        <v>5567.5186320551202</v>
      </c>
      <c r="S363" s="3">
        <f t="shared" si="134"/>
        <v>937.36088573636562</v>
      </c>
      <c r="T363" s="3">
        <f t="shared" si="136"/>
        <v>16.145804032959848</v>
      </c>
      <c r="U363" s="3">
        <f t="shared" si="137"/>
        <v>921.21508170340576</v>
      </c>
      <c r="V363" s="3">
        <f t="shared" si="138"/>
        <v>352363.73404680163</v>
      </c>
    </row>
    <row r="364" spans="1:22" ht="15" customHeight="1" x14ac:dyDescent="0.2">
      <c r="A364" s="1">
        <v>356</v>
      </c>
      <c r="B364" s="5">
        <v>50100</v>
      </c>
      <c r="C364" s="1">
        <f t="shared" si="145"/>
        <v>3.4636999999999998</v>
      </c>
      <c r="D364" s="2">
        <f t="shared" si="133"/>
        <v>3.5676109999999999</v>
      </c>
      <c r="E364" s="4">
        <f t="shared" si="146"/>
        <v>1E-4</v>
      </c>
      <c r="F364" s="4">
        <f t="shared" si="129"/>
        <v>1.21E-2</v>
      </c>
      <c r="G364" s="3">
        <f t="shared" si="140"/>
        <v>1506.2707753197442</v>
      </c>
      <c r="H364" s="3">
        <f t="shared" si="130"/>
        <v>5373.7881870092478</v>
      </c>
      <c r="I364" s="3">
        <f t="shared" si="132"/>
        <v>302.166061166063</v>
      </c>
      <c r="J364" s="3">
        <f t="shared" si="141"/>
        <v>1.5188230317807421</v>
      </c>
      <c r="K364" s="3">
        <f t="shared" si="142"/>
        <v>300.64723813428225</v>
      </c>
      <c r="L364" s="3">
        <f t="shared" si="143"/>
        <v>1078.0109636427192</v>
      </c>
      <c r="M364" s="3">
        <f t="shared" si="144"/>
        <v>378440.13083506009</v>
      </c>
      <c r="P364" s="4">
        <f t="shared" si="139"/>
        <v>2.2800000000000001E-2</v>
      </c>
      <c r="Q364" s="4">
        <f t="shared" si="131"/>
        <v>3.4799999999999998E-2</v>
      </c>
      <c r="R364" s="3">
        <f t="shared" si="135"/>
        <v>4646.3035503517149</v>
      </c>
      <c r="S364" s="3">
        <f t="shared" si="134"/>
        <v>937.36088573636596</v>
      </c>
      <c r="T364" s="3">
        <f t="shared" si="136"/>
        <v>13.474280296019971</v>
      </c>
      <c r="U364" s="3">
        <f t="shared" si="137"/>
        <v>923.88660544034599</v>
      </c>
      <c r="V364" s="3">
        <f t="shared" si="138"/>
        <v>353301.09493253799</v>
      </c>
    </row>
    <row r="365" spans="1:22" ht="15" customHeight="1" x14ac:dyDescent="0.2">
      <c r="A365" s="1">
        <v>357</v>
      </c>
      <c r="B365" s="5">
        <v>50131</v>
      </c>
      <c r="C365" s="1">
        <f t="shared" si="145"/>
        <v>3.4636999999999998</v>
      </c>
      <c r="D365" s="2">
        <f t="shared" si="133"/>
        <v>3.5676109999999999</v>
      </c>
      <c r="E365" s="4">
        <f t="shared" si="146"/>
        <v>1E-4</v>
      </c>
      <c r="F365" s="4">
        <f t="shared" si="129"/>
        <v>1.21E-2</v>
      </c>
      <c r="G365" s="3">
        <f t="shared" si="140"/>
        <v>1205.6235371854618</v>
      </c>
      <c r="H365" s="3">
        <f t="shared" si="130"/>
        <v>4301.1957931217621</v>
      </c>
      <c r="I365" s="3">
        <f t="shared" si="132"/>
        <v>302.166061166063</v>
      </c>
      <c r="J365" s="3">
        <f t="shared" si="141"/>
        <v>1.2156703999953407</v>
      </c>
      <c r="K365" s="3">
        <f t="shared" si="142"/>
        <v>300.95039076606764</v>
      </c>
      <c r="L365" s="3">
        <f t="shared" si="143"/>
        <v>1078.0109636427192</v>
      </c>
      <c r="M365" s="3">
        <f t="shared" si="144"/>
        <v>379518.14179870283</v>
      </c>
      <c r="P365" s="4">
        <f t="shared" si="139"/>
        <v>2.2800000000000001E-2</v>
      </c>
      <c r="Q365" s="4">
        <f t="shared" si="131"/>
        <v>3.4799999999999998E-2</v>
      </c>
      <c r="R365" s="3">
        <f t="shared" si="135"/>
        <v>3722.4169449113688</v>
      </c>
      <c r="S365" s="3">
        <f t="shared" si="134"/>
        <v>937.36088573636596</v>
      </c>
      <c r="T365" s="3">
        <f t="shared" si="136"/>
        <v>10.795009140242968</v>
      </c>
      <c r="U365" s="3">
        <f t="shared" si="137"/>
        <v>926.56587659612296</v>
      </c>
      <c r="V365" s="3">
        <f t="shared" si="138"/>
        <v>354238.45581827435</v>
      </c>
    </row>
    <row r="366" spans="1:22" ht="15" customHeight="1" x14ac:dyDescent="0.2">
      <c r="A366" s="1">
        <v>358</v>
      </c>
      <c r="B366" s="5">
        <v>50161</v>
      </c>
      <c r="C366" s="1">
        <f t="shared" si="145"/>
        <v>3.4636999999999998</v>
      </c>
      <c r="D366" s="2">
        <f t="shared" si="133"/>
        <v>3.5676109999999999</v>
      </c>
      <c r="E366" s="4">
        <f t="shared" si="146"/>
        <v>1E-4</v>
      </c>
      <c r="F366" s="4">
        <f t="shared" si="129"/>
        <v>1.21E-2</v>
      </c>
      <c r="G366" s="3">
        <f t="shared" si="140"/>
        <v>904.67314641939424</v>
      </c>
      <c r="H366" s="3">
        <f t="shared" si="130"/>
        <v>3227.5218685704413</v>
      </c>
      <c r="I366" s="3">
        <f t="shared" si="132"/>
        <v>302.166061166063</v>
      </c>
      <c r="J366" s="3">
        <f t="shared" si="141"/>
        <v>0.91221208930622255</v>
      </c>
      <c r="K366" s="3">
        <f t="shared" si="142"/>
        <v>301.25384907675681</v>
      </c>
      <c r="L366" s="3">
        <f t="shared" si="143"/>
        <v>1078.0109636427192</v>
      </c>
      <c r="M366" s="3">
        <f t="shared" si="144"/>
        <v>380596.15276234556</v>
      </c>
      <c r="P366" s="4">
        <f t="shared" si="139"/>
        <v>2.2800000000000001E-2</v>
      </c>
      <c r="Q366" s="4">
        <f t="shared" si="131"/>
        <v>3.4799999999999998E-2</v>
      </c>
      <c r="R366" s="3">
        <f t="shared" si="135"/>
        <v>2795.8510683152458</v>
      </c>
      <c r="S366" s="3">
        <f t="shared" si="134"/>
        <v>937.36088573636596</v>
      </c>
      <c r="T366" s="3">
        <f t="shared" si="136"/>
        <v>8.1079680981142115</v>
      </c>
      <c r="U366" s="3">
        <f t="shared" si="137"/>
        <v>929.2529176382518</v>
      </c>
      <c r="V366" s="3">
        <f t="shared" si="138"/>
        <v>355175.81670401071</v>
      </c>
    </row>
    <row r="367" spans="1:22" ht="15" customHeight="1" x14ac:dyDescent="0.2">
      <c r="A367" s="1">
        <v>359</v>
      </c>
      <c r="B367" s="5">
        <v>50192</v>
      </c>
      <c r="C367" s="1">
        <f t="shared" si="145"/>
        <v>3.4636999999999998</v>
      </c>
      <c r="D367" s="2">
        <f t="shared" si="133"/>
        <v>3.5676109999999999</v>
      </c>
      <c r="E367" s="4">
        <f t="shared" si="146"/>
        <v>1E-4</v>
      </c>
      <c r="F367" s="4">
        <f t="shared" si="129"/>
        <v>1.21E-2</v>
      </c>
      <c r="G367" s="3">
        <f t="shared" si="140"/>
        <v>603.41929734263749</v>
      </c>
      <c r="H367" s="3">
        <f t="shared" si="130"/>
        <v>2152.7653228118643</v>
      </c>
      <c r="I367" s="3">
        <f t="shared" si="132"/>
        <v>302.16606116606289</v>
      </c>
      <c r="J367" s="3">
        <f t="shared" si="141"/>
        <v>0.60844779148715944</v>
      </c>
      <c r="K367" s="3">
        <f t="shared" si="142"/>
        <v>301.55761337457574</v>
      </c>
      <c r="L367" s="3">
        <f t="shared" si="143"/>
        <v>1078.0109636427187</v>
      </c>
      <c r="M367" s="3">
        <f t="shared" si="144"/>
        <v>381674.1637259883</v>
      </c>
      <c r="P367" s="4">
        <f t="shared" si="139"/>
        <v>2.2800000000000001E-2</v>
      </c>
      <c r="Q367" s="4">
        <f t="shared" si="131"/>
        <v>3.4799999999999998E-2</v>
      </c>
      <c r="R367" s="3">
        <f t="shared" si="135"/>
        <v>1866.598150676994</v>
      </c>
      <c r="S367" s="3">
        <f t="shared" si="134"/>
        <v>937.36088573636596</v>
      </c>
      <c r="T367" s="3">
        <f t="shared" si="136"/>
        <v>5.4131346369632825</v>
      </c>
      <c r="U367" s="3">
        <f t="shared" si="137"/>
        <v>931.94775109940269</v>
      </c>
      <c r="V367" s="3">
        <f t="shared" si="138"/>
        <v>356113.17758974707</v>
      </c>
    </row>
    <row r="368" spans="1:22" ht="15" customHeight="1" x14ac:dyDescent="0.2">
      <c r="A368" s="1">
        <v>360</v>
      </c>
      <c r="B368" s="5">
        <v>50222</v>
      </c>
      <c r="C368" s="1">
        <f t="shared" si="145"/>
        <v>3.4636999999999998</v>
      </c>
      <c r="D368" s="2">
        <f t="shared" si="133"/>
        <v>3.5676109999999999</v>
      </c>
      <c r="E368" s="4">
        <f t="shared" si="146"/>
        <v>1E-4</v>
      </c>
      <c r="F368" s="4">
        <f t="shared" si="129"/>
        <v>1.21E-2</v>
      </c>
      <c r="G368" s="3">
        <f t="shared" si="140"/>
        <v>301.86168396806175</v>
      </c>
      <c r="H368" s="3">
        <f t="shared" si="130"/>
        <v>1076.9250642029808</v>
      </c>
      <c r="I368" s="3">
        <f t="shared" si="132"/>
        <v>302.16606116606289</v>
      </c>
      <c r="J368" s="3">
        <f t="shared" si="141"/>
        <v>0.30437719800112889</v>
      </c>
      <c r="K368" s="3">
        <f t="shared" si="142"/>
        <v>301.86168396806175</v>
      </c>
      <c r="L368" s="3">
        <f t="shared" si="143"/>
        <v>1078.0109636427187</v>
      </c>
      <c r="M368" s="3">
        <f t="shared" si="144"/>
        <v>382752.17468963104</v>
      </c>
      <c r="P368" s="4">
        <f t="shared" si="139"/>
        <v>2.2800000000000001E-2</v>
      </c>
      <c r="Q368" s="4">
        <f t="shared" si="131"/>
        <v>3.4799999999999998E-2</v>
      </c>
      <c r="R368" s="3">
        <f t="shared" si="135"/>
        <v>934.65039957759132</v>
      </c>
      <c r="S368" s="3">
        <f t="shared" si="134"/>
        <v>937.36088573636619</v>
      </c>
      <c r="T368" s="3">
        <f t="shared" si="136"/>
        <v>2.7104861587750144</v>
      </c>
      <c r="U368" s="3">
        <f t="shared" si="137"/>
        <v>934.6503995775912</v>
      </c>
      <c r="V368" s="3">
        <f t="shared" si="138"/>
        <v>357050.53847548342</v>
      </c>
    </row>
    <row r="369" spans="5:16" ht="15" customHeight="1" x14ac:dyDescent="0.2">
      <c r="E369" s="4"/>
      <c r="P369" s="4">
        <f t="shared" si="139"/>
        <v>2.2800000000000001E-2</v>
      </c>
    </row>
    <row r="370" spans="5:16" ht="15" customHeight="1" x14ac:dyDescent="0.2">
      <c r="E370" s="4"/>
      <c r="P370" s="4">
        <f t="shared" si="139"/>
        <v>2.2800000000000001E-2</v>
      </c>
    </row>
    <row r="371" spans="5:16" ht="15" customHeight="1" x14ac:dyDescent="0.2">
      <c r="E371" s="4"/>
      <c r="P371" s="4">
        <f t="shared" si="139"/>
        <v>2.2800000000000001E-2</v>
      </c>
    </row>
    <row r="372" spans="5:16" ht="15" customHeight="1" x14ac:dyDescent="0.2">
      <c r="E372" s="4"/>
      <c r="P372" s="4">
        <f t="shared" si="139"/>
        <v>2.2800000000000001E-2</v>
      </c>
    </row>
    <row r="373" spans="5:16" ht="15" customHeight="1" x14ac:dyDescent="0.2">
      <c r="E373" s="4"/>
      <c r="P373" s="4">
        <f t="shared" si="139"/>
        <v>2.2800000000000001E-2</v>
      </c>
    </row>
    <row r="374" spans="5:16" ht="15" customHeight="1" x14ac:dyDescent="0.2">
      <c r="E374" s="4"/>
      <c r="P374" s="4">
        <f t="shared" si="139"/>
        <v>2.2800000000000001E-2</v>
      </c>
    </row>
    <row r="375" spans="5:16" ht="15" customHeight="1" x14ac:dyDescent="0.2">
      <c r="E375" s="4"/>
      <c r="P375" s="4">
        <f t="shared" si="139"/>
        <v>2.2800000000000001E-2</v>
      </c>
    </row>
    <row r="376" spans="5:16" ht="15" customHeight="1" x14ac:dyDescent="0.2">
      <c r="E376" s="4"/>
      <c r="P376" s="4">
        <f t="shared" si="139"/>
        <v>2.2800000000000001E-2</v>
      </c>
    </row>
    <row r="377" spans="5:16" ht="15" customHeight="1" x14ac:dyDescent="0.2">
      <c r="E377" s="4"/>
      <c r="P377" s="4">
        <f t="shared" si="139"/>
        <v>2.2800000000000001E-2</v>
      </c>
    </row>
    <row r="378" spans="5:16" ht="15" customHeight="1" x14ac:dyDescent="0.2">
      <c r="E378" s="4"/>
      <c r="P378" s="4">
        <f t="shared" si="139"/>
        <v>2.2800000000000001E-2</v>
      </c>
    </row>
    <row r="379" spans="5:16" ht="15" customHeight="1" x14ac:dyDescent="0.2">
      <c r="E379" s="4"/>
      <c r="P379" s="4">
        <f t="shared" si="139"/>
        <v>2.2800000000000001E-2</v>
      </c>
    </row>
    <row r="380" spans="5:16" ht="15" customHeight="1" x14ac:dyDescent="0.2">
      <c r="E380" s="4"/>
      <c r="P380" s="4">
        <f t="shared" si="139"/>
        <v>2.2800000000000001E-2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Sciesiński</cp:lastModifiedBy>
  <cp:revision/>
  <dcterms:created xsi:type="dcterms:W3CDTF">2006-09-16T00:00:00Z</dcterms:created>
  <dcterms:modified xsi:type="dcterms:W3CDTF">2014-10-27T09:38:10Z</dcterms:modified>
</cp:coreProperties>
</file>